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/>
  <bookViews>
    <workbookView xWindow="165" yWindow="225" windowWidth="9360" windowHeight="8055" tabRatio="680" firstSheet="1" activeTab="2"/>
  </bookViews>
  <sheets>
    <sheet name="الغلاف" sheetId="36" r:id="rId1"/>
    <sheet name="التوزع السنوي للمشافي" sheetId="40" r:id="rId2"/>
    <sheet name="توزع المشافي العامة تام" sheetId="11" r:id="rId3"/>
  </sheets>
  <definedNames>
    <definedName name="_xlnm._FilterDatabase" localSheetId="2" hidden="1">'توزع المشافي العامة تام'!$E$7:$F$7</definedName>
  </definedNames>
  <calcPr calcId="162913"/>
</workbook>
</file>

<file path=xl/calcChain.xml><?xml version="1.0" encoding="utf-8"?>
<calcChain xmlns="http://schemas.openxmlformats.org/spreadsheetml/2006/main">
  <c r="G156" i="11"/>
  <c r="G152"/>
  <c r="G150"/>
  <c r="H152"/>
  <c r="H150" l="1"/>
  <c r="G31"/>
  <c r="H31"/>
  <c r="G16"/>
  <c r="H16"/>
  <c r="H104" l="1"/>
  <c r="G45" l="1"/>
  <c r="G50"/>
  <c r="G57"/>
  <c r="G73"/>
  <c r="G87"/>
  <c r="G104"/>
  <c r="G110"/>
  <c r="G118"/>
  <c r="G135"/>
  <c r="G140"/>
  <c r="G142"/>
  <c r="G157" l="1"/>
  <c r="H45" l="1"/>
  <c r="H57" l="1"/>
  <c r="H110" l="1"/>
  <c r="H156" l="1"/>
  <c r="H142"/>
  <c r="H140"/>
  <c r="H135"/>
  <c r="H123"/>
  <c r="H118"/>
  <c r="H87"/>
  <c r="H73"/>
  <c r="H50"/>
  <c r="H157" l="1"/>
</calcChain>
</file>

<file path=xl/comments1.xml><?xml version="1.0" encoding="utf-8"?>
<comments xmlns="http://schemas.openxmlformats.org/spreadsheetml/2006/main">
  <authors>
    <author>eptesams</author>
  </authors>
  <commentList>
    <comment ref="E35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قيد الترميم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 xml:space="preserve">eptesams:4210110
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متضرر بشكل كامل
بالهيرامز</t>
        </r>
      </text>
    </comment>
    <comment ref="F38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لايعمل
بالهيرامز</t>
        </r>
      </text>
    </comment>
    <comment ref="E40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تم ترميمه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متضرر بشكل كاملبالهيرامز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لايعمل
بالهيرامز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متضرر بشكل كامل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لايعمل
</t>
        </r>
      </text>
    </comment>
    <comment ref="E53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هيرامز جزئي</t>
        </r>
      </text>
    </comment>
    <comment ref="F53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هيرامز جزئي</t>
        </r>
      </text>
    </comment>
    <comment ref="E55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بسبب الزلزال ضرر جزئي</t>
        </r>
      </text>
    </comment>
    <comment ref="E70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بهيرامز زلازل ضرر جزئي</t>
        </r>
      </text>
    </comment>
    <comment ref="G76" authorId="0">
      <text>
        <r>
          <rPr>
            <b/>
            <sz val="9"/>
            <color indexed="81"/>
            <rFont val="Tahoma"/>
            <family val="2"/>
          </rPr>
          <t>31 من نسب الانشغال</t>
        </r>
      </text>
    </comment>
    <comment ref="E78" authorId="0">
      <text>
        <r>
          <rPr>
            <b/>
            <sz val="9"/>
            <color indexed="81"/>
            <rFont val="Tahoma"/>
            <family val="2"/>
          </rPr>
          <t>لايوجد تقرير</t>
        </r>
      </text>
    </comment>
    <comment ref="E81" authorId="0">
      <text>
        <r>
          <rPr>
            <b/>
            <sz val="9"/>
            <color indexed="81"/>
            <rFont val="Tahoma"/>
            <family val="2"/>
          </rPr>
          <t>لايوجد تقرير</t>
        </r>
      </text>
    </comment>
    <comment ref="E84" authorId="0">
      <text>
        <r>
          <rPr>
            <b/>
            <sz val="9"/>
            <color indexed="81"/>
            <rFont val="Tahoma"/>
            <family val="2"/>
          </rPr>
          <t>جزئي</t>
        </r>
      </text>
    </comment>
    <comment ref="E85" authorId="0">
      <text>
        <r>
          <rPr>
            <b/>
            <sz val="9"/>
            <color indexed="81"/>
            <rFont val="Tahoma"/>
            <family val="2"/>
          </rPr>
          <t>جزئي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يعمل بشكل جزئي بالهيرامز</t>
        </r>
      </text>
    </comment>
    <comment ref="E98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بالهيرامز ضرر جزئي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ضرر جزئي بالهيرامز</t>
        </r>
      </text>
    </comment>
    <comment ref="E102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ضرر جزئي بالهيرامز</t>
        </r>
      </text>
    </comment>
    <comment ref="E103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ضرر جزئي بالهيرامز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30 سرير اطفال</t>
        </r>
      </text>
    </comment>
    <comment ref="E106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لايوجد تقرير بالهيرامز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6 أسرة اسعاف مضاف</t>
        </r>
      </text>
    </comment>
    <comment ref="A108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>369160-368318   الهاتف القديم لل-الحسكة - المركز الطبي المحدق 
العنوان الجديد</t>
        </r>
      </text>
    </comment>
    <comment ref="F109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بالهيرامز لايعمل
</t>
        </r>
      </text>
    </comment>
    <comment ref="E111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جزئي بالهيرامز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جزئي بالهيرامز
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لايعمل بالهيرامز
</t>
        </r>
      </text>
    </comment>
    <comment ref="E113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جزئي بالهيرامز
</t>
        </r>
      </text>
    </comment>
    <comment ref="F113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لايعمل بالهيرامز
</t>
        </r>
      </text>
    </comment>
    <comment ref="E114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ضرر جزئي
</t>
        </r>
      </text>
    </comment>
    <comment ref="E115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جزئي بالهيرامز
</t>
        </r>
      </text>
    </comment>
    <comment ref="F115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لايعمل بالهيرامز
</t>
        </r>
      </text>
    </comment>
    <comment ref="E117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غير متضرر بالهيرامز</t>
        </r>
      </text>
    </comment>
    <comment ref="F117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لايعمل بالهيرامز
</t>
        </r>
      </text>
    </comment>
    <comment ref="F119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يعمل بشكل جزئي بالهيرامز</t>
        </r>
      </text>
    </comment>
    <comment ref="F120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يعمل بشكل جزئي بالهيرامز</t>
        </r>
      </text>
    </comment>
    <comment ref="F122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بالهيرامز جزئي</t>
        </r>
      </text>
    </comment>
    <comment ref="F130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يعمل بشكل جزئي بالهيرامز</t>
        </r>
      </text>
    </comment>
    <comment ref="E132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يعمل بشكل جزئي بالهيرامز</t>
        </r>
      </text>
    </comment>
    <comment ref="F132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لايعمل بالهيرامز</t>
        </r>
      </text>
    </comment>
    <comment ref="G133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2 غسيل كلية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eptesams:</t>
        </r>
        <r>
          <rPr>
            <sz val="9"/>
            <color indexed="81"/>
            <rFont val="Tahoma"/>
            <family val="2"/>
          </rPr>
          <t xml:space="preserve">
بتحديث الاحصاء يعمل</t>
        </r>
      </text>
    </comment>
    <comment ref="G139" authorId="0">
      <text>
        <r>
          <rPr>
            <b/>
            <sz val="9"/>
            <color indexed="81"/>
            <rFont val="Tahoma"/>
            <family val="2"/>
          </rPr>
          <t>eptesams:6 أسرة عناية لاتعمل واضافة 5 أسرة أسعاف</t>
        </r>
      </text>
    </comment>
  </commentList>
</comments>
</file>

<file path=xl/sharedStrings.xml><?xml version="1.0" encoding="utf-8"?>
<sst xmlns="http://schemas.openxmlformats.org/spreadsheetml/2006/main" count="830" uniqueCount="431">
  <si>
    <t>العنوان</t>
  </si>
  <si>
    <t>الاختصاص</t>
  </si>
  <si>
    <t>اسم المشفى</t>
  </si>
  <si>
    <t>المحافظة</t>
  </si>
  <si>
    <t>المجتهد</t>
  </si>
  <si>
    <t>عام</t>
  </si>
  <si>
    <t>دمشق</t>
  </si>
  <si>
    <t>ابن النفيس</t>
  </si>
  <si>
    <t>عينية</t>
  </si>
  <si>
    <t>العيون الجراحي</t>
  </si>
  <si>
    <t>وزارة الصحة</t>
  </si>
  <si>
    <t>قلبية</t>
  </si>
  <si>
    <t>مجموع الاسرة</t>
  </si>
  <si>
    <t>دار التوليد</t>
  </si>
  <si>
    <t>ريف دمشق التخصصي</t>
  </si>
  <si>
    <t>ريف دمشق</t>
  </si>
  <si>
    <t>عصبية نفسية</t>
  </si>
  <si>
    <t>ابن سينا</t>
  </si>
  <si>
    <t>الرازي</t>
  </si>
  <si>
    <t>حلب</t>
  </si>
  <si>
    <t>زاهي ازرق</t>
  </si>
  <si>
    <t>ادلب</t>
  </si>
  <si>
    <t>الوطني</t>
  </si>
  <si>
    <t>اللاذقية</t>
  </si>
  <si>
    <t>طرطوس</t>
  </si>
  <si>
    <t>القدموس</t>
  </si>
  <si>
    <t>ابن الوليد</t>
  </si>
  <si>
    <t>حمص</t>
  </si>
  <si>
    <t>الشهيد باسل في السخنة</t>
  </si>
  <si>
    <t xml:space="preserve">مجموع الاسرة </t>
  </si>
  <si>
    <t xml:space="preserve"> </t>
  </si>
  <si>
    <t>الحسكة</t>
  </si>
  <si>
    <t>المالكية</t>
  </si>
  <si>
    <t>الفرات</t>
  </si>
  <si>
    <t>دير الزور</t>
  </si>
  <si>
    <t>الرقة</t>
  </si>
  <si>
    <t>المشافي الخاصة</t>
  </si>
  <si>
    <t>مجموع المشافي العامة</t>
  </si>
  <si>
    <t>مشافي وزارة الصحة</t>
  </si>
  <si>
    <t>المجموع العام</t>
  </si>
  <si>
    <t>المحافظات</t>
  </si>
  <si>
    <t>الأسرة</t>
  </si>
  <si>
    <t>العدد</t>
  </si>
  <si>
    <t>حماه</t>
  </si>
  <si>
    <t>درعا</t>
  </si>
  <si>
    <t>السويداء</t>
  </si>
  <si>
    <t>المجموع</t>
  </si>
  <si>
    <t>الطب الحديث</t>
  </si>
  <si>
    <t>أطفال</t>
  </si>
  <si>
    <t>نسائية وتوليد</t>
  </si>
  <si>
    <t>القصير</t>
  </si>
  <si>
    <t>تل أبيض</t>
  </si>
  <si>
    <t>مشافي التعليم العالي</t>
  </si>
  <si>
    <t>جيرود</t>
  </si>
  <si>
    <t>الجمهورية العربية السورية</t>
  </si>
  <si>
    <t>الأطفال</t>
  </si>
  <si>
    <t>توزع مشافي وزارة الصحة</t>
  </si>
  <si>
    <t>كلية</t>
  </si>
  <si>
    <t>مجموع الأسرة</t>
  </si>
  <si>
    <t>أطفال - نسائية</t>
  </si>
  <si>
    <t>تلدو</t>
  </si>
  <si>
    <t>مديرية التخطيط والتعاون الدولي</t>
  </si>
  <si>
    <t>القنيطرة</t>
  </si>
  <si>
    <t>العيون</t>
  </si>
  <si>
    <t>الحراك</t>
  </si>
  <si>
    <t>حلفايا</t>
  </si>
  <si>
    <t>الباب الوطني</t>
  </si>
  <si>
    <t>جسر الشغور الوطني</t>
  </si>
  <si>
    <t>الثورة</t>
  </si>
  <si>
    <t>داخلية</t>
  </si>
  <si>
    <t>اعزاز الوطني</t>
  </si>
  <si>
    <t>رأس العين الوطني</t>
  </si>
  <si>
    <t>داخلية سارية</t>
  </si>
  <si>
    <t>أمراض القلب وجراحتها</t>
  </si>
  <si>
    <t xml:space="preserve">الزبداني </t>
  </si>
  <si>
    <t>داريا</t>
  </si>
  <si>
    <t>السويداء طريق الرحى</t>
  </si>
  <si>
    <t>نسائية- اطفال</t>
  </si>
  <si>
    <t>الوطني بالرقة</t>
  </si>
  <si>
    <t xml:space="preserve"> دار التوليد</t>
  </si>
  <si>
    <t xml:space="preserve"> تل ابيض</t>
  </si>
  <si>
    <t xml:space="preserve">الثورة الوطني </t>
  </si>
  <si>
    <t>الأطفال والتوليد</t>
  </si>
  <si>
    <t>الميادين الوطني</t>
  </si>
  <si>
    <t xml:space="preserve"> الباسل بالبوكمال</t>
  </si>
  <si>
    <t>القصير-الحي الغربي</t>
  </si>
  <si>
    <t>تلدو-الشارع العام</t>
  </si>
  <si>
    <t>زرع وغسيل الكلية وتنقية الدم</t>
  </si>
  <si>
    <t>الحسكة - حي العزيزية</t>
  </si>
  <si>
    <t>بصرى - الحي الجنوبي جنوب فندق بصرى</t>
  </si>
  <si>
    <t>مشفى المعرة</t>
  </si>
  <si>
    <t>الرستن</t>
  </si>
  <si>
    <t>عام-قلبية</t>
  </si>
  <si>
    <t>دير الزور - طريق الشام</t>
  </si>
  <si>
    <t>البوكمال خلف شعبة التجنيد ومصلحة الزراعة</t>
  </si>
  <si>
    <t>الميادين شارع النهر المقابل للجمعية الفلاحية</t>
  </si>
  <si>
    <t>الميادين-دوار البلعوم</t>
  </si>
  <si>
    <t>713599-701650</t>
  </si>
  <si>
    <t>دوما-بداية شارع الجلاء</t>
  </si>
  <si>
    <t>الزبداني أول طلعة الجرجانية</t>
  </si>
  <si>
    <t>حرستا موقف الانتاج</t>
  </si>
  <si>
    <t>داريا جانب مدرسة التمريض</t>
  </si>
  <si>
    <t>تدمر- حي القلعة</t>
  </si>
  <si>
    <t>ركن الدين-تجمع ابن النفيس</t>
  </si>
  <si>
    <t>المالكية-حي الزهور - شارع الفرات</t>
  </si>
  <si>
    <t>القامشلي-حي المطار-الفيلات</t>
  </si>
  <si>
    <t>معرة النعمان - الحي الشمالي - الطريق الدولي</t>
  </si>
  <si>
    <t>مجموع عدد الأسرة</t>
  </si>
  <si>
    <t>512901-512902-512903</t>
  </si>
  <si>
    <t>ادلب- الضبيط- جانب المشفى الوطني</t>
  </si>
  <si>
    <t>النعيمي</t>
  </si>
  <si>
    <t>القنيطرة ـ مدينة البعث ـ الحي الخدمي</t>
  </si>
  <si>
    <t>الحراك - الطريق العام- دير السلط</t>
  </si>
  <si>
    <t>ادلب - بستان غنوم-الضبيط</t>
  </si>
  <si>
    <t>الهيئة العامة لمستشفى الكلية الجراحي</t>
  </si>
  <si>
    <t>الهيئة العامة لمستشفى ابن خلدون</t>
  </si>
  <si>
    <t>مدخل مدينة منبج من جهة حلب على الطريق العام</t>
  </si>
  <si>
    <t>رأس العين شارع الكورنيش الجنوبي-دوار الحسكة</t>
  </si>
  <si>
    <t>طرطوس-رأس الشغري</t>
  </si>
  <si>
    <t>الشهيد باسل الاسد بالقريتين</t>
  </si>
  <si>
    <t>مشفى الشهيد زيد الشريطي في السويداء</t>
  </si>
  <si>
    <t>حمص - القنيطرات</t>
  </si>
  <si>
    <t>الرستن-الطريق الدولية</t>
  </si>
  <si>
    <t>أول جيرود- دوار المشفى</t>
  </si>
  <si>
    <t xml:space="preserve">القرداحة - طريق عام جوبة برغال </t>
  </si>
  <si>
    <t>اللاذقية-شارع بغداد-جانب بنك الدم</t>
  </si>
  <si>
    <t>دمشق مشروع دمر - جزيرة 9</t>
  </si>
  <si>
    <t>حلب - جبرين - قرية الدويرينة</t>
  </si>
  <si>
    <t>مدينةالباب - جبل الشيخ عقيل</t>
  </si>
  <si>
    <t>مدينة إعزاز- جانب المصرف الزراعي</t>
  </si>
  <si>
    <t>7846503(4 /5 / 6 / 7 / 8  )</t>
  </si>
  <si>
    <t>هجين</t>
  </si>
  <si>
    <t>754505-754501</t>
  </si>
  <si>
    <t>دير الزور- هجين</t>
  </si>
  <si>
    <t>توليد وأطفال</t>
  </si>
  <si>
    <t>2237100/1/2/3</t>
  </si>
  <si>
    <t>السلمية-طريق حماه</t>
  </si>
  <si>
    <t>محردة-حلفايا</t>
  </si>
  <si>
    <t>السقيلبية - طريق حلب</t>
  </si>
  <si>
    <t>مصياف - طريق حماه</t>
  </si>
  <si>
    <t>4607041-4</t>
  </si>
  <si>
    <t>القطيفة</t>
  </si>
  <si>
    <t>235195-235192-235193-234565</t>
  </si>
  <si>
    <t>الشهيد باسل الاسد بمنبج</t>
  </si>
  <si>
    <t>ريف</t>
  </si>
  <si>
    <t>الهيئة العامة لمستشفى الأطفال والتوليد</t>
  </si>
  <si>
    <t>الشيخ بدر</t>
  </si>
  <si>
    <t>جسر الشغور- الجهة الغربية</t>
  </si>
  <si>
    <t>الهيئة العامة لمستشفى دمشق</t>
  </si>
  <si>
    <t>الهيئة العامة لمستشفى الباسل بطرطوس</t>
  </si>
  <si>
    <t>الهيئة العامة لمستشفى تدمر الوطني</t>
  </si>
  <si>
    <t>الهيئة العامة لمستشفى حماه الوطني</t>
  </si>
  <si>
    <t>الهيئة العامة لمستشفى مصياف/ الشهيد مهند فجر المصة</t>
  </si>
  <si>
    <t xml:space="preserve">الهيئة العامة لمستشفى ممدوح أباظة </t>
  </si>
  <si>
    <t xml:space="preserve"> الهيئة العامة لمستشفى درعا الوطني</t>
  </si>
  <si>
    <t xml:space="preserve"> الهيئة العامة لمستشفى الاسد</t>
  </si>
  <si>
    <t xml:space="preserve"> الهيئة العامة لمستشفى القامشلي الوطني</t>
  </si>
  <si>
    <t>الهيئة العامة لمستشفى الأسد الطبي بحماة</t>
  </si>
  <si>
    <t xml:space="preserve">الهيئة العامة لمستشفى الباسل لأمراض وجراحة القلب </t>
  </si>
  <si>
    <t>الهيئة العامة لمستشفى العيون الجراحي</t>
  </si>
  <si>
    <t>الهيئة العامة لمستشفى الأطفال</t>
  </si>
  <si>
    <t xml:space="preserve">الهيئة العامة لمستشفى ابن سينا </t>
  </si>
  <si>
    <t>الهيئة العامة لمستشفى الزهراوي</t>
  </si>
  <si>
    <t>نوى - الحي الشمالي-طريق جاسم</t>
  </si>
  <si>
    <t>شمال شرقي مدينة جاسم-طريق دير العدس</t>
  </si>
  <si>
    <t>الهيئة العامة لمستشفى الشهيد إياد أحمد ابراهيم</t>
  </si>
  <si>
    <t>النبك - أوتستراد دمشق - حمص</t>
  </si>
  <si>
    <t>الهيئة العامة لمستشفى القلمون /مشفى القلمون</t>
  </si>
  <si>
    <t>الهيئة العامة لمستشفى القلمون/مشفى الشهيد باسل الأسد بديرعطية</t>
  </si>
  <si>
    <t>الهيئة العامة لمستشفى القلمون/مشفى يبرود الوطني</t>
  </si>
  <si>
    <t>الهيئة العامة لمستشفى القلمون /مشفى قارة</t>
  </si>
  <si>
    <t>النشابية</t>
  </si>
  <si>
    <t xml:space="preserve">ريف </t>
  </si>
  <si>
    <t>المليحة</t>
  </si>
  <si>
    <t>السويداء-سالة</t>
  </si>
  <si>
    <t>المجموع العام لأسرة مشافي وزارة الصحة</t>
  </si>
  <si>
    <t>مشفى الشهيد النقيب مؤمن طلايع بسالة</t>
  </si>
  <si>
    <t>اسعافي</t>
  </si>
  <si>
    <t>الهيئة العامة لمستشفى الشهيد العميد الركن مجد أحمد عبد الله (دار التوليد)</t>
  </si>
  <si>
    <t>مشفى الباسل الاسعافي في الزهراء</t>
  </si>
  <si>
    <t>235193-235191-235192-234565</t>
  </si>
  <si>
    <t>624130 -624131-624132-631132</t>
  </si>
  <si>
    <t>المخرم</t>
  </si>
  <si>
    <t>7912600/1</t>
  </si>
  <si>
    <t>حمص الزهراءجانب مساكن الاسكان العسكري</t>
  </si>
  <si>
    <t>حمص- حي كرم اللوز</t>
  </si>
  <si>
    <t>حمص- المخرم الفوقاني</t>
  </si>
  <si>
    <t>حمص- القريتين- المنطقة الغربية جانب مؤسسة العمران</t>
  </si>
  <si>
    <t>حمص -تدمر- السخنة-الحي الشمالي</t>
  </si>
  <si>
    <t>القصاع- امتداد المشفى الفرنسي</t>
  </si>
  <si>
    <t>طرطوس- شارع المينا</t>
  </si>
  <si>
    <t>طريق طرطوس الدريكيش/مدخل المدينة الغربي</t>
  </si>
  <si>
    <t>قطنا</t>
  </si>
  <si>
    <t>مشفى قطنا الوطني/الشهيد سهيل عماد</t>
  </si>
  <si>
    <t>حلب -الهلك</t>
  </si>
  <si>
    <t>هاتف المدير</t>
  </si>
  <si>
    <t>هانف المدير الاداري</t>
  </si>
  <si>
    <t>هاتف المشفى</t>
  </si>
  <si>
    <t>الأسرة النظري</t>
  </si>
  <si>
    <t>الاسرة الفعلي</t>
  </si>
  <si>
    <t>2766784-2711147</t>
  </si>
  <si>
    <t>4716519-4176520-4716518</t>
  </si>
  <si>
    <t>حمص ـ تلكلخ ـ حي البرج</t>
  </si>
  <si>
    <t>صدد-الحي الغربي - مفرق الدلة</t>
  </si>
  <si>
    <t>_</t>
  </si>
  <si>
    <t>4418579 - 4472109</t>
  </si>
  <si>
    <t>3121471-3121477 فاكس</t>
  </si>
  <si>
    <t>دمشق-شارع بغداد-جادة الخطيب</t>
  </si>
  <si>
    <t>ريف دمشق ـ مخيم الوافدين طريق دوما - عدرا ـ بجانب سجن دمشق المركزي</t>
  </si>
  <si>
    <t>صلخد ـ  طريق امتان</t>
  </si>
  <si>
    <r>
      <t>مشروع صليبة (</t>
    </r>
    <r>
      <rPr>
        <b/>
        <sz val="8"/>
        <color rgb="FF00B050"/>
        <rFont val="Simplified Arabic"/>
        <family val="1"/>
      </rPr>
      <t>تجمع مديرية الصحة باللاذقية</t>
    </r>
    <r>
      <rPr>
        <b/>
        <sz val="11"/>
        <color rgb="FF00B050"/>
        <rFont val="Simplified Arabic"/>
        <family val="1"/>
      </rPr>
      <t xml:space="preserve"> )</t>
    </r>
  </si>
  <si>
    <t>درعا - السحاري</t>
  </si>
  <si>
    <t>750025-740343</t>
  </si>
  <si>
    <t>447101-447102-447103</t>
  </si>
  <si>
    <t>دير عطية /اتستراد دمشق حمص</t>
  </si>
  <si>
    <t>يبرود / حي القاعة/شارع المشفى</t>
  </si>
  <si>
    <t>قارة - أوتستراد دمشق -حمص-جديد (مجلس البلدية)</t>
  </si>
  <si>
    <t>حماه - طريق حماه دمشق الدولي - الحي الرياضي</t>
  </si>
  <si>
    <t>حماة - لحاضر - حي المناخ</t>
  </si>
  <si>
    <t>السريان الجديدة جانب نادي الحرية الرياضي</t>
  </si>
  <si>
    <t xml:space="preserve">  تم حذف مشفيي دار التوليد والصنمين من درعا*</t>
  </si>
  <si>
    <t>مستشفى السلمية الوطني/اللواء قيس أحمد حبيب الوطني</t>
  </si>
  <si>
    <t>كراجات العباسيين جانب مرآب وزارة الصحة</t>
  </si>
  <si>
    <t>جبلة الضاحية-المدخل الشمالي لمدينة جبلة</t>
  </si>
  <si>
    <t>اللاذقية-شارع بغداد-مشروع الصليبة-قرب مديرية الصحة</t>
  </si>
  <si>
    <t>حلب - المحافظة -خلف مشفى الرازي-شارع سوق الانتاج</t>
  </si>
  <si>
    <t xml:space="preserve"> حلب- دوار باب النيرب</t>
  </si>
  <si>
    <t>6787525</t>
  </si>
  <si>
    <t>حلب- جانب نادي الحرية</t>
  </si>
  <si>
    <t>مشفى الشهيد اللواء حمزة علي نوفل الوطني</t>
  </si>
  <si>
    <t>مشفى الشهيد ابراهيم نعامة بجبلة</t>
  </si>
  <si>
    <t>الشهيد باسل الاسد بالقرداحه</t>
  </si>
  <si>
    <t>الهيئة العامة لمستشفى العميد بسام سعيد حسن / الحفة</t>
  </si>
  <si>
    <t>الحفة- طريق صلنفة-قرب المخبز الآلي</t>
  </si>
  <si>
    <t>حلب - المحافظة - شارع  سوق الانتاج</t>
  </si>
  <si>
    <t>مشفى الشهيد علي أيوب نصر في القدموس</t>
  </si>
  <si>
    <t>مشفى الدريكيش الوطني</t>
  </si>
  <si>
    <t>الشهيد مازن ابراهيم في الشيخ بدر</t>
  </si>
  <si>
    <t>222916</t>
  </si>
  <si>
    <t>2267200</t>
  </si>
  <si>
    <t>حمص-طريق حماه</t>
  </si>
  <si>
    <t>0950080977</t>
  </si>
  <si>
    <t>مشفى الباسل الوطني بتلكلخ</t>
  </si>
  <si>
    <t>مشفى الباسل التخصصي بكرم اللوز</t>
  </si>
  <si>
    <t>ساحة الرئيس  -جانب نقابة المعلمين -/المركز الطبي المحدث</t>
  </si>
  <si>
    <t>5789014-5789015</t>
  </si>
  <si>
    <t>2510952-2516777</t>
  </si>
  <si>
    <t>حمص - الوعر</t>
  </si>
  <si>
    <t>مشفى الشهيد المقدم أيمن مطانس الشيخ/صدد</t>
  </si>
  <si>
    <t>ازرع- طريق دمشق القديم - الخوصة شرق الفرن الالي</t>
  </si>
  <si>
    <t>طفس - الطريق العام جانب سوق الهال</t>
  </si>
  <si>
    <t>ركن الدين مجمع ابن النفيس الطبي</t>
  </si>
  <si>
    <t>319387</t>
  </si>
  <si>
    <t>حاليا طريق الشام الهيئة العامة لمستشفى الأسد</t>
  </si>
  <si>
    <t>مشفى ابن رشد للأمراض النفسية</t>
  </si>
  <si>
    <t>الإدمان والامراض النفسية</t>
  </si>
  <si>
    <t>الهيئة العامة لمستشفى الهلال الأحمر العربي السوري</t>
  </si>
  <si>
    <t>الهيئة العامة لمستشفى شهبا الوطني</t>
  </si>
  <si>
    <t xml:space="preserve">طريق عام اللاذقية -بانياس المصفاة </t>
  </si>
  <si>
    <t xml:space="preserve">الهيئة العامة لمستشفى الأطفال </t>
  </si>
  <si>
    <t>2239731</t>
  </si>
  <si>
    <t>4333035</t>
  </si>
  <si>
    <t>2774717</t>
  </si>
  <si>
    <t>8802920</t>
  </si>
  <si>
    <t>6611885</t>
  </si>
  <si>
    <t>311408</t>
  </si>
  <si>
    <t>8836013-8836014-8836015</t>
  </si>
  <si>
    <t>2621013</t>
  </si>
  <si>
    <t>7723090/1-2-3-4</t>
  </si>
  <si>
    <t>2221164</t>
  </si>
  <si>
    <t xml:space="preserve">المشافي قيد الافتتاح التجريبي </t>
  </si>
  <si>
    <t>6565150</t>
  </si>
  <si>
    <t>2330625</t>
  </si>
  <si>
    <t>الهيئة العامة لمستشفى الشهيد باسل الاسد لأمراض وجراحة القلب بدمشق</t>
  </si>
  <si>
    <t>5834247-5835249-5841431-5841442</t>
  </si>
  <si>
    <t>طرطوس-البرانية-مقابل المرفأ</t>
  </si>
  <si>
    <t>2312549</t>
  </si>
  <si>
    <t>7702947</t>
  </si>
  <si>
    <t>4411307</t>
  </si>
  <si>
    <t>324388</t>
  </si>
  <si>
    <t>مشفى التل الوطني</t>
  </si>
  <si>
    <t>التل الشارع الرئيسي</t>
  </si>
  <si>
    <t>الهيئة العامة لمستشفى حمص الوطني</t>
  </si>
  <si>
    <t xml:space="preserve"> 0940120305</t>
  </si>
  <si>
    <t>2224157</t>
  </si>
  <si>
    <t>الحالة التشغيلية</t>
  </si>
  <si>
    <t>البنية التحتية</t>
  </si>
  <si>
    <t>يعمل</t>
  </si>
  <si>
    <t>غير متضرر</t>
  </si>
  <si>
    <t>ضرر جزئي</t>
  </si>
  <si>
    <t>يعمل بشكل جزئي بمكان آخر</t>
  </si>
  <si>
    <t>يعمل بشكل جزئي</t>
  </si>
  <si>
    <t>لايعمل</t>
  </si>
  <si>
    <t>متضرر</t>
  </si>
  <si>
    <t>لايتوفر معلومات</t>
  </si>
  <si>
    <t xml:space="preserve">متضرر </t>
  </si>
  <si>
    <t>2215243</t>
  </si>
  <si>
    <t>السويداء-شهبا</t>
  </si>
  <si>
    <t xml:space="preserve">  </t>
  </si>
  <si>
    <t xml:space="preserve"> 5123637</t>
  </si>
  <si>
    <t>3121536</t>
  </si>
  <si>
    <t>7850009-7850008</t>
  </si>
  <si>
    <t>مشفى دوما الإسعافي</t>
  </si>
  <si>
    <t xml:space="preserve">يعمل </t>
  </si>
  <si>
    <t>دوما-مقابل البلدية</t>
  </si>
  <si>
    <t>2759180-2788012</t>
  </si>
  <si>
    <t>يعمل بمكان آخر</t>
  </si>
  <si>
    <t>حمص جورة الشياح  طريق الكورنيش الشرقي</t>
  </si>
  <si>
    <t xml:space="preserve">2224156- 2224158  فاكس </t>
  </si>
  <si>
    <t>2332391</t>
  </si>
  <si>
    <t>2332393</t>
  </si>
  <si>
    <t>5776103- 5776102  فاكس</t>
  </si>
  <si>
    <t>0944561405</t>
  </si>
  <si>
    <t>5145780-2145783-2145784</t>
  </si>
  <si>
    <t>7220049</t>
  </si>
  <si>
    <t>7230870-7230871 فاكس</t>
  </si>
  <si>
    <t>7811150-7816502     فاكس</t>
  </si>
  <si>
    <t>2216000</t>
  </si>
  <si>
    <t>225251/4457575/2229985 فاكس</t>
  </si>
  <si>
    <t>5919950</t>
  </si>
  <si>
    <t>7711900 -7711901</t>
  </si>
  <si>
    <t>093346760</t>
  </si>
  <si>
    <t>2774711-2775680    فاكس</t>
  </si>
  <si>
    <t>7555959/7555998</t>
  </si>
  <si>
    <t>7555902-7555959  فاكس</t>
  </si>
  <si>
    <t>6562994 / 6560804</t>
  </si>
  <si>
    <t>6561270 -6561885  فاكس</t>
  </si>
  <si>
    <t>4734295-4734296</t>
  </si>
  <si>
    <t>4734298 - 4736595  فاكس</t>
  </si>
  <si>
    <t>235990/91/92/93/94/95</t>
  </si>
  <si>
    <t>230875-225335  فاكس</t>
  </si>
  <si>
    <t>777060-777061    فاكس</t>
  </si>
  <si>
    <t>751804-5-6-7</t>
  </si>
  <si>
    <t>2312834</t>
  </si>
  <si>
    <t>2317836-2312584  فاكس</t>
  </si>
  <si>
    <t>2557900-910</t>
  </si>
  <si>
    <t>2235765/9931</t>
  </si>
  <si>
    <t>2239619-2239731  فاكس</t>
  </si>
  <si>
    <t>8834214</t>
  </si>
  <si>
    <t>6611887-6611889</t>
  </si>
  <si>
    <t>6611886-6611885 فاكس</t>
  </si>
  <si>
    <t xml:space="preserve"> 2775531</t>
  </si>
  <si>
    <t xml:space="preserve"> 2262100   فاكس وهاتف</t>
  </si>
  <si>
    <t>4462544</t>
  </si>
  <si>
    <t>2288006 - 2288003</t>
  </si>
  <si>
    <t>2214378-2332386</t>
  </si>
  <si>
    <t>2332386-2332375   فاكس</t>
  </si>
  <si>
    <t>5789013-  5789012   فاكس</t>
  </si>
  <si>
    <t>2211767  فاكس وهاتف</t>
  </si>
  <si>
    <t>2211767</t>
  </si>
  <si>
    <t>3260051</t>
  </si>
  <si>
    <t>3260052  فاكس وهاتف</t>
  </si>
  <si>
    <t>3260053</t>
  </si>
  <si>
    <t>7718011/12-13-14-15-16-17-18/</t>
  </si>
  <si>
    <t>7718000-7718001    فاكس</t>
  </si>
  <si>
    <t>4424511-4428471  فاكس</t>
  </si>
  <si>
    <t>7717094-7717092   فاكس</t>
  </si>
  <si>
    <t>مستشفى السقيلبية الوطني</t>
  </si>
  <si>
    <t>446323-446322   فاكس</t>
  </si>
  <si>
    <t>8832016-8832013  فاكس</t>
  </si>
  <si>
    <t>5115523-5123221 فاكس</t>
  </si>
  <si>
    <t>4412322-4411307 فاكس</t>
  </si>
  <si>
    <t>التسلسل</t>
  </si>
  <si>
    <t>2210404-328645 فاكس</t>
  </si>
  <si>
    <t>0952413733</t>
  </si>
  <si>
    <t xml:space="preserve">ريف دمشق-طريق المطار -الجسر الرابع -جانب فندق ايبلا </t>
  </si>
  <si>
    <t>عام/ميداني</t>
  </si>
  <si>
    <t>مشفى الشيخ محمد بن زايد (ايبلا) الميداني</t>
  </si>
  <si>
    <t>مشفى الشيخ محمد بن زايد  الميداني</t>
  </si>
  <si>
    <t>5127905-5122210   فاكس</t>
  </si>
  <si>
    <t>5141894- 5123947 فاكس</t>
  </si>
  <si>
    <t>4421600/4421603/4421604</t>
  </si>
  <si>
    <t>4440074-4418275  فاكس</t>
  </si>
  <si>
    <t>5840482/5835251 فاكس</t>
  </si>
  <si>
    <t>2215243 فاكس</t>
  </si>
  <si>
    <t>277481</t>
  </si>
  <si>
    <t>4882684 فاكس</t>
  </si>
  <si>
    <t>ازرع الوطني</t>
  </si>
  <si>
    <t>نوى الوطني</t>
  </si>
  <si>
    <t>بصرى الوطني</t>
  </si>
  <si>
    <t>طفس الوطني</t>
  </si>
  <si>
    <t>جاسم الوطني</t>
  </si>
  <si>
    <t>2235909- 2235910 فاكس</t>
  </si>
  <si>
    <t>2215242</t>
  </si>
  <si>
    <t>6778610 فاكس</t>
  </si>
  <si>
    <t>حرستا الوطني</t>
  </si>
  <si>
    <t>311410 -312603 فاكس</t>
  </si>
  <si>
    <t>7832206 -7832207  فاكس</t>
  </si>
  <si>
    <t>2260551-2260482-2283500</t>
  </si>
  <si>
    <t>2288017   فاكس</t>
  </si>
  <si>
    <t>8837660- 8802940 فاكس</t>
  </si>
  <si>
    <t>7711901-7711918  فاكس</t>
  </si>
  <si>
    <t>7755200 - 7755203 فاكس</t>
  </si>
  <si>
    <t>7752662</t>
  </si>
  <si>
    <t xml:space="preserve">   6893410-    6893405   فاكس</t>
  </si>
  <si>
    <t>933582785</t>
  </si>
  <si>
    <t>4333033 فاكس</t>
  </si>
  <si>
    <t>2774113- 2775526 فاكس</t>
  </si>
  <si>
    <t>2775682 -2774716</t>
  </si>
  <si>
    <t>8817101 - 8817102 - 38817103</t>
  </si>
  <si>
    <t>8813317-8830622 فاكس</t>
  </si>
  <si>
    <t>6786903 – 6786904</t>
  </si>
  <si>
    <t>6787372-6787371 فاكس</t>
  </si>
  <si>
    <t>2518820  فاكس</t>
  </si>
  <si>
    <t>2555048 فاكس</t>
  </si>
  <si>
    <t>751071- 754305  فاكس</t>
  </si>
  <si>
    <t xml:space="preserve">الهيئة العامة لمستشفى الشهيد باسل الأسد بصلخد </t>
  </si>
  <si>
    <t>الهيئة العامة لمستشفى الشهيد باسل الاسد لأمراض وجراحة القلب بحلب</t>
  </si>
  <si>
    <t>2224502/03/07</t>
  </si>
  <si>
    <t xml:space="preserve">5895164 فاكس </t>
  </si>
  <si>
    <t xml:space="preserve">4716515 فاكس </t>
  </si>
  <si>
    <t>2766784-2788012  فاكس</t>
  </si>
  <si>
    <t>3122304</t>
  </si>
  <si>
    <t>4333032 /4333031</t>
  </si>
  <si>
    <t xml:space="preserve">2516777 فاكس </t>
  </si>
  <si>
    <t xml:space="preserve">5543216 فاكس </t>
  </si>
  <si>
    <t>422022-423378  فاكس</t>
  </si>
  <si>
    <t>422556</t>
  </si>
  <si>
    <t>2222847-2222849</t>
  </si>
  <si>
    <t>2225884-2220883  فاكس</t>
  </si>
  <si>
    <t>2225080</t>
  </si>
  <si>
    <t>2440301</t>
  </si>
  <si>
    <t xml:space="preserve">   2438469-2440330 فاكس </t>
  </si>
  <si>
    <t>2242783 - 2242784- 2510933-34-35-36-37</t>
  </si>
  <si>
    <t>031/5930036</t>
  </si>
  <si>
    <t>7832203/204-205-206/</t>
  </si>
  <si>
    <t>5912970 - 5912950 فاكس</t>
  </si>
  <si>
    <t xml:space="preserve"> 5912950</t>
  </si>
  <si>
    <t>حسب المحافظات لغاية2023/09/30</t>
  </si>
  <si>
    <t xml:space="preserve">توزع الأسرة في المشافي العامة (صحة وتعليم) والخاصة حسب المحافظات لغاية 2023/09/30    </t>
  </si>
  <si>
    <t>توزع المشافي العامة ومشافي الهيئات المستقلة التابعة لوزارة الصحة لغاية 2023/09/30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</si>
</sst>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&quot;ل.س.‏&quot;\ * #,##0_-;_-&quot;ل.س.‏&quot;\ * #,##0\-;_-&quot;ل.س.‏&quot;\ * &quot;-&quot;_-;_-@_-"/>
    <numFmt numFmtId="165" formatCode="_-&quot;ل.س.‏&quot;\ * #,##0.00_-;_-&quot;ل.س.‏&quot;\ * #,##0.00\-;_-&quot;ل.س.‏&quot;\ * &quot;-&quot;??_-;_-@_-"/>
  </numFmts>
  <fonts count="92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4"/>
      <name val="Mudir MT"/>
      <charset val="178"/>
    </font>
    <font>
      <b/>
      <sz val="18"/>
      <color indexed="10"/>
      <name val="Mudir MT"/>
      <charset val="178"/>
    </font>
    <font>
      <sz val="12"/>
      <name val="Mudir MT"/>
      <charset val="178"/>
    </font>
    <font>
      <sz val="10"/>
      <name val="Simplified Arabic"/>
      <family val="1"/>
    </font>
    <font>
      <b/>
      <sz val="10"/>
      <name val="Simplified Arabic"/>
      <family val="1"/>
    </font>
    <font>
      <sz val="11"/>
      <name val="Simplified Arabic"/>
      <family val="1"/>
    </font>
    <font>
      <b/>
      <sz val="12"/>
      <name val="Simplified Arabic"/>
      <family val="1"/>
    </font>
    <font>
      <b/>
      <sz val="11"/>
      <name val="Simplified Arabic"/>
      <family val="1"/>
    </font>
    <font>
      <sz val="12"/>
      <name val="Simplified Arabic"/>
      <family val="1"/>
    </font>
    <font>
      <sz val="14"/>
      <name val="Simplified Arabic"/>
      <family val="1"/>
    </font>
    <font>
      <b/>
      <sz val="12"/>
      <color indexed="17"/>
      <name val="Simplified Arabic"/>
      <family val="1"/>
    </font>
    <font>
      <b/>
      <sz val="14"/>
      <color indexed="12"/>
      <name val="Simplified Arabic"/>
      <family val="1"/>
    </font>
    <font>
      <sz val="12"/>
      <name val="DecoType Thuluth"/>
      <charset val="178"/>
    </font>
    <font>
      <b/>
      <sz val="12"/>
      <color indexed="32"/>
      <name val="Simplified Arabic"/>
      <family val="1"/>
    </font>
    <font>
      <b/>
      <sz val="13"/>
      <name val="DecoType Thuluth"/>
      <charset val="178"/>
    </font>
    <font>
      <sz val="8"/>
      <name val="Arial"/>
      <family val="2"/>
    </font>
    <font>
      <b/>
      <sz val="20"/>
      <name val="Arabic Transparent"/>
      <charset val="178"/>
    </font>
    <font>
      <b/>
      <sz val="14"/>
      <name val="Andalus"/>
      <family val="1"/>
    </font>
    <font>
      <sz val="10"/>
      <name val="Mudir MT"/>
      <charset val="178"/>
    </font>
    <font>
      <b/>
      <sz val="14"/>
      <name val="Simplified Arabic"/>
      <family val="1"/>
    </font>
    <font>
      <sz val="10"/>
      <name val="Arial"/>
      <family val="2"/>
    </font>
    <font>
      <sz val="10"/>
      <color theme="6" tint="-0.249977111117893"/>
      <name val="Mudir MT"/>
      <charset val="178"/>
    </font>
    <font>
      <sz val="16"/>
      <color theme="6" tint="-0.249977111117893"/>
      <name val="Mudir MT"/>
      <charset val="178"/>
    </font>
    <font>
      <sz val="10"/>
      <color theme="6" tint="-0.249977111117893"/>
      <name val="Arial"/>
      <family val="2"/>
    </font>
    <font>
      <b/>
      <sz val="12"/>
      <name val="Arial"/>
      <family val="2"/>
    </font>
    <font>
      <b/>
      <sz val="12"/>
      <color theme="6" tint="-0.249977111117893"/>
      <name val="Mudir MT"/>
      <charset val="178"/>
    </font>
    <font>
      <b/>
      <sz val="10"/>
      <color rgb="FF00B050"/>
      <name val="Simplified Arabic"/>
      <family val="1"/>
    </font>
    <font>
      <b/>
      <sz val="11"/>
      <color rgb="FF00B050"/>
      <name val="Simplified Arabic"/>
      <family val="1"/>
    </font>
    <font>
      <b/>
      <sz val="12"/>
      <color rgb="FF00B050"/>
      <name val="Simplified Arabic"/>
      <family val="1"/>
    </font>
    <font>
      <sz val="10"/>
      <color rgb="FF00B050"/>
      <name val="Arial"/>
      <family val="2"/>
    </font>
    <font>
      <sz val="11"/>
      <color theme="6" tint="-0.249977111117893"/>
      <name val="Mudir MT"/>
      <charset val="178"/>
    </font>
    <font>
      <sz val="11"/>
      <name val="Arial"/>
      <family val="2"/>
    </font>
    <font>
      <b/>
      <sz val="11"/>
      <color theme="5" tint="-0.499984740745262"/>
      <name val="Simplified Arabic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C00000"/>
      <name val="Simplified Arabic"/>
      <family val="1"/>
    </font>
    <font>
      <b/>
      <sz val="10"/>
      <color theme="9" tint="-0.499984740745262"/>
      <name val="Simplified Arabic"/>
      <family val="1"/>
    </font>
    <font>
      <sz val="10"/>
      <color rgb="FFFF0000"/>
      <name val="Arial"/>
      <family val="2"/>
    </font>
    <font>
      <b/>
      <sz val="8"/>
      <color rgb="FF00B050"/>
      <name val="Simplified Arabic"/>
      <family val="1"/>
    </font>
    <font>
      <sz val="9"/>
      <name val="Simplified Arabic"/>
      <family val="1"/>
    </font>
    <font>
      <b/>
      <sz val="8"/>
      <name val="Simplified Arabic"/>
      <family val="1"/>
    </font>
    <font>
      <b/>
      <sz val="11"/>
      <color rgb="FFFF0000"/>
      <name val="Simplified Arabic"/>
      <family val="1"/>
    </font>
    <font>
      <b/>
      <sz val="9"/>
      <name val="Simplified Arabic"/>
      <family val="1"/>
    </font>
    <font>
      <b/>
      <sz val="18"/>
      <color indexed="8"/>
      <name val="DecoType Naskh Variants"/>
      <charset val="178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2" tint="-0.749992370372631"/>
      <name val="PT Bold Heading"/>
      <charset val="178"/>
    </font>
    <font>
      <sz val="10"/>
      <color theme="6" tint="-0.249977111117893"/>
      <name val="PT Bold Heading"/>
      <charset val="178"/>
    </font>
    <font>
      <b/>
      <sz val="14"/>
      <color theme="2" tint="-0.749992370372631"/>
      <name val="PT Bold Heading"/>
      <charset val="178"/>
    </font>
    <font>
      <b/>
      <sz val="12"/>
      <name val="DecoType Naskh Special"/>
      <charset val="178"/>
    </font>
    <font>
      <b/>
      <sz val="9"/>
      <color rgb="FF00B050"/>
      <name val="Simplified Arabic"/>
      <family val="1"/>
    </font>
    <font>
      <sz val="9"/>
      <name val="Arial"/>
      <family val="2"/>
    </font>
    <font>
      <b/>
      <sz val="9"/>
      <color theme="9" tint="-0.499984740745262"/>
      <name val="Simplified Arabic"/>
      <family val="1"/>
    </font>
    <font>
      <sz val="9"/>
      <color theme="6" tint="-0.249977111117893"/>
      <name val="PT Bold Heading"/>
      <charset val="178"/>
    </font>
    <font>
      <b/>
      <sz val="7"/>
      <name val="Simplified Arabic"/>
      <family val="1"/>
    </font>
    <font>
      <sz val="14"/>
      <color rgb="FFFF0000"/>
      <name val="Mudir MT"/>
      <charset val="178"/>
    </font>
    <font>
      <sz val="8"/>
      <name val="Simplified Arabic"/>
      <family val="1"/>
    </font>
    <font>
      <b/>
      <sz val="16"/>
      <name val="Arial"/>
      <family val="2"/>
    </font>
    <font>
      <b/>
      <sz val="9"/>
      <name val="DecoType Naskh Special"/>
      <charset val="178"/>
    </font>
    <font>
      <sz val="9"/>
      <color theme="6" tint="-0.249977111117893"/>
      <name val="Mudir MT"/>
      <charset val="178"/>
    </font>
    <font>
      <sz val="14"/>
      <color theme="6" tint="-0.249977111117893"/>
      <name val="Mudir MT"/>
      <charset val="178"/>
    </font>
    <font>
      <b/>
      <sz val="14"/>
      <color theme="6" tint="-0.249977111117893"/>
      <name val="Mudir MT"/>
      <charset val="178"/>
    </font>
    <font>
      <b/>
      <sz val="14"/>
      <color rgb="FFFF0000"/>
      <name val="Arial"/>
      <family val="2"/>
    </font>
    <font>
      <sz val="14"/>
      <color theme="6" tint="-0.249977111117893"/>
      <name val="Arial"/>
      <family val="2"/>
    </font>
    <font>
      <b/>
      <sz val="16"/>
      <color theme="2" tint="-0.749992370372631"/>
      <name val="PT Bold Heading"/>
      <charset val="178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i/>
      <sz val="11"/>
      <color indexed="23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u/>
      <sz val="11"/>
      <color theme="10"/>
      <name val="Simplified Arabic"/>
      <family val="2"/>
      <charset val="1"/>
    </font>
    <font>
      <u/>
      <sz val="11"/>
      <color theme="10"/>
      <name val="Calibri"/>
      <family val="2"/>
      <charset val="178"/>
      <scheme val="minor"/>
    </font>
    <font>
      <sz val="11"/>
      <color indexed="62"/>
      <name val="Arial"/>
      <family val="2"/>
      <charset val="178"/>
    </font>
    <font>
      <sz val="11"/>
      <color indexed="52"/>
      <name val="Arial"/>
      <family val="2"/>
      <charset val="178"/>
    </font>
    <font>
      <sz val="11"/>
      <color indexed="60"/>
      <name val="Arial"/>
      <family val="2"/>
      <charset val="178"/>
    </font>
    <font>
      <sz val="11"/>
      <color theme="1"/>
      <name val="Simplified Arabic"/>
      <family val="2"/>
      <charset val="1"/>
    </font>
    <font>
      <sz val="10"/>
      <name val="MS Sans Serif"/>
      <family val="2"/>
      <charset val="178"/>
    </font>
    <font>
      <sz val="11"/>
      <color theme="1"/>
      <name val="Calibri"/>
      <family val="2"/>
      <scheme val="minor"/>
    </font>
    <font>
      <b/>
      <sz val="11"/>
      <color indexed="63"/>
      <name val="Arial"/>
      <family val="2"/>
      <charset val="178"/>
    </font>
    <font>
      <b/>
      <sz val="18"/>
      <color indexed="56"/>
      <name val="Times New Roman"/>
      <family val="2"/>
      <charset val="178"/>
    </font>
    <font>
      <b/>
      <sz val="11"/>
      <color indexed="8"/>
      <name val="Arial"/>
      <family val="2"/>
      <charset val="178"/>
    </font>
    <font>
      <sz val="11"/>
      <color indexed="10"/>
      <name val="Arial"/>
      <family val="2"/>
      <charset val="178"/>
    </font>
  </fonts>
  <fills count="2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thick">
        <color theme="6" tint="-0.499984740745262"/>
      </right>
      <top style="medium">
        <color theme="6" tint="-0.499984740745262"/>
      </top>
      <bottom/>
      <diagonal/>
    </border>
    <border>
      <left style="thick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ck">
        <color theme="6" tint="-0.499984740745262"/>
      </left>
      <right style="thin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thick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ck">
        <color theme="6" tint="-0.499984740745262"/>
      </left>
      <right/>
      <top style="hair">
        <color indexed="64"/>
      </top>
      <bottom style="hair">
        <color indexed="64"/>
      </bottom>
      <diagonal/>
    </border>
    <border>
      <left style="thick">
        <color theme="6" tint="-0.499984740745262"/>
      </left>
      <right/>
      <top style="hair">
        <color indexed="64"/>
      </top>
      <bottom style="thin">
        <color indexed="64"/>
      </bottom>
      <diagonal/>
    </border>
    <border>
      <left style="thick">
        <color theme="6" tint="-0.499984740745262"/>
      </left>
      <right/>
      <top style="thin">
        <color indexed="64"/>
      </top>
      <bottom/>
      <diagonal/>
    </border>
    <border>
      <left style="thin">
        <color theme="6" tint="-0.499984740745262"/>
      </left>
      <right style="thick">
        <color theme="6" tint="-0.499984740745262"/>
      </right>
      <top/>
      <bottom/>
      <diagonal/>
    </border>
    <border>
      <left style="thick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ck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ck">
        <color theme="6" tint="-0.499984740745262"/>
      </right>
      <top/>
      <bottom style="thin">
        <color theme="6" tint="-0.499984740745262"/>
      </bottom>
      <diagonal/>
    </border>
    <border>
      <left style="thick">
        <color theme="6" tint="-0.499984740745262"/>
      </left>
      <right style="thin">
        <color theme="6" tint="-0.499984740745262"/>
      </right>
      <top style="thick">
        <color theme="6" tint="-0.499984740745262"/>
      </top>
      <bottom style="double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ck">
        <color theme="6" tint="-0.499984740745262"/>
      </top>
      <bottom style="double">
        <color theme="6" tint="-0.499984740745262"/>
      </bottom>
      <diagonal/>
    </border>
    <border>
      <left style="thin">
        <color theme="6" tint="-0.499984740745262"/>
      </left>
      <right style="thick">
        <color theme="6" tint="-0.499984740745262"/>
      </right>
      <top style="thick">
        <color theme="6" tint="-0.499984740745262"/>
      </top>
      <bottom style="double">
        <color theme="6" tint="-0.499984740745262"/>
      </bottom>
      <diagonal/>
    </border>
    <border>
      <left style="thick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thick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thick">
        <color theme="6" tint="-0.499984740745262"/>
      </right>
      <top/>
      <bottom/>
      <diagonal/>
    </border>
    <border>
      <left/>
      <right style="thick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 style="thick">
        <color theme="6" tint="-0.499984740745262"/>
      </right>
      <top style="thin">
        <color indexed="64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indexed="64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6" tint="-0.499984740745262"/>
      </left>
      <right/>
      <top style="thick">
        <color theme="6" tint="-0.499984740745262"/>
      </top>
      <bottom style="thick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6" tint="-0.499984740745262"/>
      </top>
      <bottom style="thick">
        <color theme="6" tint="-0.499984740745262"/>
      </bottom>
      <diagonal/>
    </border>
    <border>
      <left style="thin">
        <color indexed="64"/>
      </left>
      <right/>
      <top style="thick">
        <color theme="6" tint="-0.499984740745262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ck">
        <color theme="6" tint="-0.499984740745262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 style="thick">
        <color theme="6" tint="-0.499984740745262"/>
      </left>
      <right style="thin">
        <color theme="6" tint="-0.499984740745262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theme="6" tint="-0.499984740745262"/>
      </right>
      <top style="thick">
        <color theme="6" tint="-0.499984740745262"/>
      </top>
      <bottom style="double">
        <color theme="6" tint="-0.499984740745262"/>
      </bottom>
      <diagonal/>
    </border>
    <border>
      <left/>
      <right style="thin">
        <color theme="6" tint="-0.499984740745262"/>
      </right>
      <top/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  <border>
      <left/>
      <right style="thin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medium">
        <color theme="6" tint="-0.499984740745262"/>
      </bottom>
      <diagonal/>
    </border>
    <border>
      <left style="thick">
        <color theme="6" tint="-0.499984740745262"/>
      </left>
      <right/>
      <top style="medium">
        <color theme="6" tint="-0.499984740745262"/>
      </top>
      <bottom style="thick">
        <color theme="6" tint="-0.499984740745262"/>
      </bottom>
      <diagonal/>
    </border>
    <border>
      <left/>
      <right/>
      <top style="medium">
        <color theme="6" tint="-0.499984740745262"/>
      </top>
      <bottom style="thick">
        <color theme="6" tint="-0.499984740745262"/>
      </bottom>
      <diagonal/>
    </border>
    <border>
      <left/>
      <right style="thick">
        <color theme="6" tint="-0.499984740745262"/>
      </right>
      <top style="medium">
        <color theme="6" tint="-0.499984740745262"/>
      </top>
      <bottom style="thick">
        <color theme="6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theme="6" tint="-0.499984740745262"/>
      </top>
      <bottom style="thick">
        <color theme="6" tint="-0.499984740745262"/>
      </bottom>
      <diagonal/>
    </border>
    <border>
      <left style="thick">
        <color theme="6" tint="-0.499984740745262"/>
      </left>
      <right style="thin">
        <color theme="6" tint="-0.499984740745262"/>
      </right>
      <top style="medium">
        <color theme="6" tint="-0.499984740745262"/>
      </top>
      <bottom style="thick">
        <color theme="6" tint="-0.499984740745262"/>
      </bottom>
      <diagonal/>
    </border>
    <border>
      <left/>
      <right style="thin">
        <color theme="6" tint="-0.499984740745262"/>
      </right>
      <top style="medium">
        <color theme="6" tint="-0.499984740745262"/>
      </top>
      <bottom style="thick">
        <color theme="6" tint="-0.499984740745262"/>
      </bottom>
      <diagonal/>
    </border>
    <border>
      <left style="thin">
        <color theme="6" tint="-0.499984740745262"/>
      </left>
      <right style="thick">
        <color theme="6" tint="-0.499984740745262"/>
      </right>
      <top style="medium">
        <color theme="6" tint="-0.499984740745262"/>
      </top>
      <bottom style="thick">
        <color theme="6" tint="-0.499984740745262"/>
      </bottom>
      <diagonal/>
    </border>
    <border>
      <left style="thin">
        <color theme="6" tint="-0.499984740745262"/>
      </left>
      <right style="thin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3">
    <xf numFmtId="0" fontId="0" fillId="0" borderId="0"/>
    <xf numFmtId="0" fontId="23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23" fillId="0" borderId="0"/>
    <xf numFmtId="0" fontId="70" fillId="7" borderId="0" applyNumberFormat="0" applyBorder="0" applyAlignment="0" applyProtection="0"/>
    <xf numFmtId="0" fontId="70" fillId="8" borderId="0" applyNumberFormat="0" applyBorder="0" applyAlignment="0" applyProtection="0"/>
    <xf numFmtId="0" fontId="70" fillId="9" borderId="0" applyNumberFormat="0" applyBorder="0" applyAlignment="0" applyProtection="0"/>
    <xf numFmtId="0" fontId="70" fillId="10" borderId="0" applyNumberFormat="0" applyBorder="0" applyAlignment="0" applyProtection="0"/>
    <xf numFmtId="0" fontId="70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7" borderId="0" applyNumberFormat="0" applyBorder="0" applyAlignment="0" applyProtection="0"/>
    <xf numFmtId="0" fontId="70" fillId="8" borderId="0" applyNumberFormat="0" applyBorder="0" applyAlignment="0" applyProtection="0"/>
    <xf numFmtId="0" fontId="70" fillId="9" borderId="0" applyNumberFormat="0" applyBorder="0" applyAlignment="0" applyProtection="0"/>
    <xf numFmtId="0" fontId="70" fillId="10" borderId="0" applyNumberFormat="0" applyBorder="0" applyAlignment="0" applyProtection="0"/>
    <xf numFmtId="0" fontId="70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5" borderId="0" applyNumberFormat="0" applyBorder="0" applyAlignment="0" applyProtection="0"/>
    <xf numFmtId="0" fontId="70" fillId="10" borderId="0" applyNumberFormat="0" applyBorder="0" applyAlignment="0" applyProtection="0"/>
    <xf numFmtId="0" fontId="70" fillId="13" borderId="0" applyNumberFormat="0" applyBorder="0" applyAlignment="0" applyProtection="0"/>
    <xf numFmtId="0" fontId="70" fillId="16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5" borderId="0" applyNumberFormat="0" applyBorder="0" applyAlignment="0" applyProtection="0"/>
    <xf numFmtId="0" fontId="70" fillId="10" borderId="0" applyNumberFormat="0" applyBorder="0" applyAlignment="0" applyProtection="0"/>
    <xf numFmtId="0" fontId="70" fillId="13" borderId="0" applyNumberFormat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17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3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24" borderId="0" applyNumberFormat="0" applyBorder="0" applyAlignment="0" applyProtection="0"/>
    <xf numFmtId="0" fontId="72" fillId="8" borderId="0" applyNumberFormat="0" applyBorder="0" applyAlignment="0" applyProtection="0"/>
    <xf numFmtId="0" fontId="73" fillId="25" borderId="106" applyNumberFormat="0" applyAlignment="0" applyProtection="0"/>
    <xf numFmtId="0" fontId="74" fillId="26" borderId="107" applyNumberFormat="0" applyAlignment="0" applyProtection="0"/>
    <xf numFmtId="0" fontId="75" fillId="0" borderId="0" applyNumberFormat="0" applyFill="0" applyBorder="0" applyAlignment="0" applyProtection="0"/>
    <xf numFmtId="0" fontId="76" fillId="9" borderId="0" applyNumberFormat="0" applyBorder="0" applyAlignment="0" applyProtection="0"/>
    <xf numFmtId="0" fontId="77" fillId="0" borderId="108" applyNumberFormat="0" applyFill="0" applyAlignment="0" applyProtection="0"/>
    <xf numFmtId="0" fontId="78" fillId="0" borderId="109" applyNumberFormat="0" applyFill="0" applyAlignment="0" applyProtection="0"/>
    <xf numFmtId="0" fontId="79" fillId="0" borderId="110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2" borderId="106" applyNumberFormat="0" applyAlignment="0" applyProtection="0"/>
    <xf numFmtId="0" fontId="83" fillId="0" borderId="111" applyNumberFormat="0" applyFill="0" applyAlignment="0" applyProtection="0"/>
    <xf numFmtId="0" fontId="84" fillId="27" borderId="0" applyNumberFormat="0" applyBorder="0" applyAlignment="0" applyProtection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85" fillId="0" borderId="0"/>
    <xf numFmtId="0" fontId="86" fillId="0" borderId="0"/>
    <xf numFmtId="0" fontId="87" fillId="0" borderId="0"/>
    <xf numFmtId="0" fontId="23" fillId="0" borderId="0"/>
    <xf numFmtId="0" fontId="85" fillId="0" borderId="0"/>
    <xf numFmtId="0" fontId="1" fillId="0" borderId="0"/>
    <xf numFmtId="0" fontId="23" fillId="0" borderId="0"/>
    <xf numFmtId="0" fontId="87" fillId="0" borderId="0"/>
    <xf numFmtId="0" fontId="23" fillId="0" borderId="0"/>
    <xf numFmtId="0" fontId="87" fillId="0" borderId="0"/>
    <xf numFmtId="0" fontId="87" fillId="0" borderId="0"/>
    <xf numFmtId="0" fontId="23" fillId="0" borderId="0"/>
    <xf numFmtId="0" fontId="23" fillId="0" borderId="0"/>
    <xf numFmtId="0" fontId="1" fillId="0" borderId="0"/>
    <xf numFmtId="0" fontId="23" fillId="28" borderId="112" applyNumberFormat="0" applyFont="0" applyAlignment="0" applyProtection="0"/>
    <xf numFmtId="0" fontId="88" fillId="25" borderId="113" applyNumberFormat="0" applyAlignment="0" applyProtection="0"/>
    <xf numFmtId="0" fontId="89" fillId="0" borderId="0" applyNumberFormat="0" applyFill="0" applyBorder="0" applyAlignment="0" applyProtection="0"/>
    <xf numFmtId="0" fontId="90" fillId="0" borderId="114" applyNumberFormat="0" applyFill="0" applyAlignment="0" applyProtection="0"/>
    <xf numFmtId="0" fontId="91" fillId="0" borderId="0" applyNumberFormat="0" applyFill="0" applyBorder="0" applyAlignment="0" applyProtection="0"/>
    <xf numFmtId="0" fontId="88" fillId="25" borderId="113" applyNumberFormat="0" applyAlignment="0" applyProtection="0"/>
    <xf numFmtId="0" fontId="82" fillId="12" borderId="106" applyNumberFormat="0" applyAlignment="0" applyProtection="0"/>
    <xf numFmtId="0" fontId="90" fillId="0" borderId="114" applyNumberFormat="0" applyFill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3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24" borderId="0" applyNumberFormat="0" applyBorder="0" applyAlignment="0" applyProtection="0"/>
    <xf numFmtId="0" fontId="76" fillId="9" borderId="0" applyNumberFormat="0" applyBorder="0" applyAlignment="0" applyProtection="0"/>
    <xf numFmtId="0" fontId="73" fillId="25" borderId="106" applyNumberFormat="0" applyAlignment="0" applyProtection="0"/>
    <xf numFmtId="0" fontId="74" fillId="26" borderId="107" applyNumberFormat="0" applyAlignment="0" applyProtection="0"/>
    <xf numFmtId="0" fontId="83" fillId="0" borderId="111" applyNumberFormat="0" applyFill="0" applyAlignment="0" applyProtection="0"/>
    <xf numFmtId="0" fontId="72" fillId="8" borderId="0" applyNumberFormat="0" applyBorder="0" applyAlignment="0" applyProtection="0"/>
    <xf numFmtId="0" fontId="86" fillId="0" borderId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108" applyNumberFormat="0" applyFill="0" applyAlignment="0" applyProtection="0"/>
    <xf numFmtId="0" fontId="78" fillId="0" borderId="109" applyNumberFormat="0" applyFill="0" applyAlignment="0" applyProtection="0"/>
    <xf numFmtId="0" fontId="79" fillId="0" borderId="110" applyNumberFormat="0" applyFill="0" applyAlignment="0" applyProtection="0"/>
    <xf numFmtId="0" fontId="79" fillId="0" borderId="0" applyNumberForma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84" fillId="27" borderId="0" applyNumberFormat="0" applyBorder="0" applyAlignment="0" applyProtection="0"/>
    <xf numFmtId="0" fontId="23" fillId="28" borderId="112" applyNumberFormat="0" applyFont="0" applyAlignment="0" applyProtection="0"/>
    <xf numFmtId="0" fontId="23" fillId="28" borderId="112" applyNumberFormat="0" applyFont="0" applyAlignment="0" applyProtection="0"/>
    <xf numFmtId="0" fontId="23" fillId="28" borderId="112" applyNumberFormat="0" applyFont="0" applyAlignment="0" applyProtection="0"/>
    <xf numFmtId="0" fontId="23" fillId="28" borderId="112" applyNumberFormat="0" applyFont="0" applyAlignment="0" applyProtection="0"/>
    <xf numFmtId="0" fontId="23" fillId="28" borderId="112" applyNumberFormat="0" applyFont="0" applyAlignment="0" applyProtection="0"/>
    <xf numFmtId="0" fontId="23" fillId="28" borderId="112" applyNumberFormat="0" applyFont="0" applyAlignment="0" applyProtection="0"/>
    <xf numFmtId="0" fontId="91" fillId="0" borderId="0" applyNumberFormat="0" applyFill="0" applyBorder="0" applyAlignment="0" applyProtection="0"/>
    <xf numFmtId="0" fontId="75" fillId="0" borderId="0" applyNumberFormat="0" applyFill="0" applyBorder="0" applyAlignment="0" applyProtection="0"/>
  </cellStyleXfs>
  <cellXfs count="335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1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9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17" fillId="0" borderId="0" xfId="0" applyFont="1" applyAlignment="1">
      <alignment horizontal="centerContinuous" vertical="center"/>
    </xf>
    <xf numFmtId="0" fontId="9" fillId="0" borderId="19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Continuous" vertical="center"/>
    </xf>
    <xf numFmtId="0" fontId="12" fillId="0" borderId="22" xfId="0" applyFont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27" fillId="0" borderId="0" xfId="0" applyFont="1" applyFill="1" applyAlignment="1">
      <alignment horizontal="centerContinuous" vertical="center"/>
    </xf>
    <xf numFmtId="0" fontId="28" fillId="0" borderId="0" xfId="0" applyFont="1" applyFill="1" applyAlignment="1">
      <alignment horizontal="centerContinuous" vertical="center"/>
    </xf>
    <xf numFmtId="0" fontId="28" fillId="0" borderId="0" xfId="0" applyFont="1" applyFill="1" applyBorder="1" applyAlignment="1">
      <alignment horizontal="centerContinuous" vertical="center"/>
    </xf>
    <xf numFmtId="0" fontId="27" fillId="0" borderId="0" xfId="0" applyFont="1" applyFill="1" applyAlignment="1">
      <alignment vertic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centerContinuous" vertical="center" wrapText="1"/>
    </xf>
    <xf numFmtId="0" fontId="25" fillId="0" borderId="0" xfId="0" applyFont="1" applyFill="1" applyAlignment="1">
      <alignment horizontal="centerContinuous"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>
      <alignment horizontal="centerContinuous" vertical="center"/>
    </xf>
    <xf numFmtId="0" fontId="7" fillId="0" borderId="52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29" fillId="2" borderId="28" xfId="0" applyFont="1" applyFill="1" applyBorder="1" applyAlignment="1">
      <alignment horizontal="center" vertical="center" wrapText="1"/>
    </xf>
    <xf numFmtId="0" fontId="29" fillId="2" borderId="52" xfId="0" applyFont="1" applyFill="1" applyBorder="1" applyAlignment="1">
      <alignment horizontal="center" vertical="center" wrapText="1"/>
    </xf>
    <xf numFmtId="0" fontId="29" fillId="2" borderId="53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 wrapText="1"/>
    </xf>
    <xf numFmtId="0" fontId="31" fillId="0" borderId="39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31" fillId="0" borderId="42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31" fillId="0" borderId="48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Continuous" vertical="center" wrapText="1"/>
    </xf>
    <xf numFmtId="0" fontId="7" fillId="0" borderId="0" xfId="0" applyFont="1" applyFill="1" applyBorder="1" applyAlignment="1">
      <alignment horizontal="centerContinuous" vertical="center" wrapText="1"/>
    </xf>
    <xf numFmtId="0" fontId="30" fillId="2" borderId="55" xfId="0" applyFont="1" applyFill="1" applyBorder="1" applyAlignment="1">
      <alignment horizontal="center" vertical="center" wrapText="1"/>
    </xf>
    <xf numFmtId="0" fontId="30" fillId="2" borderId="28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Continuous" vertical="center"/>
    </xf>
    <xf numFmtId="0" fontId="33" fillId="0" borderId="0" xfId="0" applyFont="1" applyFill="1" applyBorder="1" applyAlignment="1">
      <alignment horizontal="centerContinuous" vertical="center"/>
    </xf>
    <xf numFmtId="0" fontId="30" fillId="2" borderId="29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30" fillId="2" borderId="30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30" fillId="2" borderId="52" xfId="0" applyFont="1" applyFill="1" applyBorder="1" applyAlignment="1">
      <alignment horizontal="center" vertical="center" wrapText="1"/>
    </xf>
    <xf numFmtId="0" fontId="30" fillId="2" borderId="53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vertical="center" wrapText="1"/>
    </xf>
    <xf numFmtId="0" fontId="33" fillId="0" borderId="0" xfId="0" applyFont="1" applyFill="1" applyAlignment="1">
      <alignment horizontal="centerContinuous" vertical="center" wrapText="1"/>
    </xf>
    <xf numFmtId="0" fontId="33" fillId="0" borderId="0" xfId="0" applyFont="1" applyFill="1" applyBorder="1" applyAlignment="1">
      <alignment horizontal="centerContinuous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43" fillId="0" borderId="28" xfId="0" applyFont="1" applyFill="1" applyBorder="1" applyAlignment="1">
      <alignment horizontal="center" vertical="center" wrapText="1"/>
    </xf>
    <xf numFmtId="0" fontId="9" fillId="0" borderId="70" xfId="0" applyFont="1" applyFill="1" applyBorder="1" applyAlignment="1">
      <alignment horizontal="centerContinuous" vertical="center"/>
    </xf>
    <xf numFmtId="0" fontId="9" fillId="0" borderId="69" xfId="0" applyFont="1" applyFill="1" applyBorder="1" applyAlignment="1">
      <alignment horizontal="centerContinuous" vertical="center"/>
    </xf>
    <xf numFmtId="0" fontId="13" fillId="0" borderId="68" xfId="0" applyFont="1" applyFill="1" applyBorder="1" applyAlignment="1">
      <alignment horizontal="centerContinuous" vertical="center"/>
    </xf>
    <xf numFmtId="0" fontId="13" fillId="0" borderId="71" xfId="0" applyFont="1" applyFill="1" applyBorder="1" applyAlignment="1">
      <alignment horizontal="centerContinuous" vertical="center"/>
    </xf>
    <xf numFmtId="0" fontId="16" fillId="0" borderId="72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76" xfId="0" applyFont="1" applyFill="1" applyBorder="1" applyAlignment="1">
      <alignment horizontal="center" vertical="center"/>
    </xf>
    <xf numFmtId="0" fontId="14" fillId="0" borderId="78" xfId="0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46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readingOrder="2"/>
    </xf>
    <xf numFmtId="0" fontId="47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 wrapText="1"/>
    </xf>
    <xf numFmtId="0" fontId="39" fillId="0" borderId="44" xfId="0" applyFont="1" applyFill="1" applyBorder="1" applyAlignment="1">
      <alignment horizontal="center" vertical="center" wrapText="1"/>
    </xf>
    <xf numFmtId="0" fontId="39" fillId="0" borderId="44" xfId="0" applyFont="1" applyFill="1" applyBorder="1" applyAlignment="1">
      <alignment horizontal="center" vertical="center"/>
    </xf>
    <xf numFmtId="0" fontId="39" fillId="0" borderId="45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50" fillId="0" borderId="0" xfId="0" applyFont="1" applyFill="1" applyAlignment="1">
      <alignment vertical="center"/>
    </xf>
    <xf numFmtId="0" fontId="7" fillId="0" borderId="31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38" fillId="0" borderId="3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9" fillId="0" borderId="99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31" fillId="0" borderId="49" xfId="0" applyFont="1" applyFill="1" applyBorder="1" applyAlignment="1">
      <alignment horizontal="center" vertical="center" wrapText="1"/>
    </xf>
    <xf numFmtId="0" fontId="55" fillId="2" borderId="28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45" fillId="0" borderId="65" xfId="0" applyNumberFormat="1" applyFont="1" applyFill="1" applyBorder="1" applyAlignment="1">
      <alignment horizontal="center" vertical="center" wrapText="1"/>
    </xf>
    <xf numFmtId="49" fontId="7" fillId="0" borderId="86" xfId="0" applyNumberFormat="1" applyFont="1" applyFill="1" applyBorder="1" applyAlignment="1">
      <alignment horizontal="center" vertical="center" wrapText="1"/>
    </xf>
    <xf numFmtId="49" fontId="7" fillId="0" borderId="95" xfId="0" applyNumberFormat="1" applyFont="1" applyFill="1" applyBorder="1" applyAlignment="1">
      <alignment horizontal="center" vertical="center" wrapText="1"/>
    </xf>
    <xf numFmtId="49" fontId="56" fillId="0" borderId="0" xfId="0" applyNumberFormat="1" applyFont="1" applyFill="1" applyAlignment="1">
      <alignment vertical="center"/>
    </xf>
    <xf numFmtId="49" fontId="23" fillId="0" borderId="0" xfId="0" applyNumberFormat="1" applyFont="1" applyFill="1" applyAlignment="1">
      <alignment vertical="center"/>
    </xf>
    <xf numFmtId="49" fontId="51" fillId="0" borderId="0" xfId="0" applyNumberFormat="1" applyFont="1" applyFill="1" applyAlignment="1">
      <alignment horizontal="centerContinuous" vertical="center"/>
    </xf>
    <xf numFmtId="49" fontId="57" fillId="0" borderId="43" xfId="0" applyNumberFormat="1" applyFont="1" applyFill="1" applyBorder="1" applyAlignment="1">
      <alignment horizontal="center" vertical="center"/>
    </xf>
    <xf numFmtId="49" fontId="39" fillId="0" borderId="84" xfId="0" applyNumberFormat="1" applyFont="1" applyFill="1" applyBorder="1" applyAlignment="1">
      <alignment horizontal="center" vertical="center"/>
    </xf>
    <xf numFmtId="49" fontId="55" fillId="2" borderId="41" xfId="0" applyNumberFormat="1" applyFont="1" applyFill="1" applyBorder="1" applyAlignment="1">
      <alignment horizontal="center" vertical="center" wrapText="1"/>
    </xf>
    <xf numFmtId="49" fontId="55" fillId="2" borderId="33" xfId="0" applyNumberFormat="1" applyFont="1" applyFill="1" applyBorder="1" applyAlignment="1">
      <alignment horizontal="center" vertical="center" wrapText="1"/>
    </xf>
    <xf numFmtId="49" fontId="45" fillId="0" borderId="33" xfId="0" applyNumberFormat="1" applyFont="1" applyFill="1" applyBorder="1" applyAlignment="1">
      <alignment horizontal="center" vertical="center" wrapText="1"/>
    </xf>
    <xf numFmtId="49" fontId="55" fillId="2" borderId="40" xfId="0" applyNumberFormat="1" applyFont="1" applyFill="1" applyBorder="1" applyAlignment="1">
      <alignment horizontal="center" vertical="center" wrapText="1"/>
    </xf>
    <xf numFmtId="49" fontId="45" fillId="0" borderId="34" xfId="0" applyNumberFormat="1" applyFont="1" applyFill="1" applyBorder="1" applyAlignment="1">
      <alignment horizontal="center" vertical="center" wrapText="1"/>
    </xf>
    <xf numFmtId="49" fontId="7" fillId="0" borderId="88" xfId="0" applyNumberFormat="1" applyFont="1" applyFill="1" applyBorder="1" applyAlignment="1">
      <alignment horizontal="center" vertical="center" wrapText="1"/>
    </xf>
    <xf numFmtId="49" fontId="45" fillId="0" borderId="41" xfId="0" applyNumberFormat="1" applyFont="1" applyFill="1" applyBorder="1" applyAlignment="1">
      <alignment horizontal="center" vertical="center" wrapText="1"/>
    </xf>
    <xf numFmtId="49" fontId="7" fillId="0" borderId="85" xfId="0" applyNumberFormat="1" applyFont="1" applyFill="1" applyBorder="1" applyAlignment="1">
      <alignment horizontal="center" vertical="center" wrapText="1"/>
    </xf>
    <xf numFmtId="49" fontId="7" fillId="0" borderId="86" xfId="0" applyNumberFormat="1" applyFont="1" applyFill="1" applyBorder="1" applyAlignment="1">
      <alignment horizontal="centerContinuous" vertical="center" wrapText="1"/>
    </xf>
    <xf numFmtId="49" fontId="58" fillId="0" borderId="0" xfId="0" applyNumberFormat="1" applyFont="1" applyFill="1" applyBorder="1" applyAlignment="1">
      <alignment horizontal="centerContinuous" vertical="center"/>
    </xf>
    <xf numFmtId="49" fontId="52" fillId="0" borderId="0" xfId="0" applyNumberFormat="1" applyFont="1" applyFill="1" applyBorder="1" applyAlignment="1">
      <alignment horizontal="centerContinuous" vertical="center"/>
    </xf>
    <xf numFmtId="49" fontId="45" fillId="0" borderId="40" xfId="0" applyNumberFormat="1" applyFont="1" applyFill="1" applyBorder="1" applyAlignment="1">
      <alignment horizontal="center" vertical="center" wrapText="1"/>
    </xf>
    <xf numFmtId="49" fontId="7" fillId="0" borderId="87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45" fillId="0" borderId="46" xfId="0" applyNumberFormat="1" applyFont="1" applyFill="1" applyBorder="1" applyAlignment="1">
      <alignment horizontal="center"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49" fontId="7" fillId="0" borderId="89" xfId="0" applyNumberFormat="1" applyFont="1" applyFill="1" applyBorder="1" applyAlignment="1">
      <alignment horizontal="center" vertical="center" wrapText="1"/>
    </xf>
    <xf numFmtId="49" fontId="55" fillId="2" borderId="46" xfId="0" applyNumberFormat="1" applyFont="1" applyFill="1" applyBorder="1" applyAlignment="1">
      <alignment horizontal="center" vertical="center" wrapText="1"/>
    </xf>
    <xf numFmtId="49" fontId="45" fillId="0" borderId="47" xfId="0" applyNumberFormat="1" applyFont="1" applyFill="1" applyBorder="1" applyAlignment="1">
      <alignment horizontal="center" vertical="center" wrapText="1"/>
    </xf>
    <xf numFmtId="49" fontId="7" fillId="0" borderId="31" xfId="0" applyNumberFormat="1" applyFont="1" applyFill="1" applyBorder="1" applyAlignment="1">
      <alignment horizontal="center" vertical="center" wrapText="1"/>
    </xf>
    <xf numFmtId="49" fontId="7" fillId="0" borderId="90" xfId="0" applyNumberFormat="1" applyFont="1" applyFill="1" applyBorder="1" applyAlignment="1">
      <alignment horizontal="center" vertical="center" wrapText="1"/>
    </xf>
    <xf numFmtId="49" fontId="55" fillId="2" borderId="36" xfId="0" applyNumberFormat="1" applyFont="1" applyFill="1" applyBorder="1" applyAlignment="1">
      <alignment horizontal="center" vertical="center" wrapText="1"/>
    </xf>
    <xf numFmtId="49" fontId="55" fillId="2" borderId="37" xfId="0" applyNumberFormat="1" applyFont="1" applyFill="1" applyBorder="1" applyAlignment="1">
      <alignment horizontal="center" vertical="center" wrapText="1"/>
    </xf>
    <xf numFmtId="49" fontId="45" fillId="0" borderId="36" xfId="0" applyNumberFormat="1" applyFont="1" applyFill="1" applyBorder="1" applyAlignment="1">
      <alignment horizontal="center" vertical="center" wrapText="1"/>
    </xf>
    <xf numFmtId="49" fontId="7" fillId="0" borderId="52" xfId="0" applyNumberFormat="1" applyFont="1" applyFill="1" applyBorder="1" applyAlignment="1">
      <alignment horizontal="center" vertical="center" wrapText="1"/>
    </xf>
    <xf numFmtId="49" fontId="7" fillId="0" borderId="91" xfId="0" applyNumberFormat="1" applyFont="1" applyFill="1" applyBorder="1" applyAlignment="1">
      <alignment horizontal="center" vertical="center" wrapText="1"/>
    </xf>
    <xf numFmtId="49" fontId="45" fillId="0" borderId="37" xfId="0" applyNumberFormat="1" applyFont="1" applyFill="1" applyBorder="1" applyAlignment="1">
      <alignment horizontal="center" vertical="center" wrapText="1"/>
    </xf>
    <xf numFmtId="49" fontId="7" fillId="0" borderId="53" xfId="0" applyNumberFormat="1" applyFont="1" applyFill="1" applyBorder="1" applyAlignment="1">
      <alignment horizontal="center" vertical="center" wrapText="1"/>
    </xf>
    <xf numFmtId="49" fontId="7" fillId="0" borderId="92" xfId="0" applyNumberFormat="1" applyFont="1" applyFill="1" applyBorder="1" applyAlignment="1">
      <alignment horizontal="center" vertical="center" wrapText="1"/>
    </xf>
    <xf numFmtId="49" fontId="7" fillId="0" borderId="54" xfId="0" applyNumberFormat="1" applyFont="1" applyFill="1" applyBorder="1" applyAlignment="1">
      <alignment horizontal="center" vertical="center" wrapText="1"/>
    </xf>
    <xf numFmtId="49" fontId="7" fillId="0" borderId="93" xfId="0" applyNumberFormat="1" applyFont="1" applyFill="1" applyBorder="1" applyAlignment="1">
      <alignment horizontal="center" vertical="center" wrapText="1"/>
    </xf>
    <xf numFmtId="49" fontId="55" fillId="2" borderId="38" xfId="0" applyNumberFormat="1" applyFont="1" applyFill="1" applyBorder="1" applyAlignment="1">
      <alignment horizontal="center" vertical="center" wrapText="1"/>
    </xf>
    <xf numFmtId="49" fontId="45" fillId="0" borderId="38" xfId="0" applyNumberFormat="1" applyFont="1" applyFill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center" vertical="center" wrapText="1"/>
    </xf>
    <xf numFmtId="49" fontId="7" fillId="0" borderId="94" xfId="0" applyNumberFormat="1" applyFont="1" applyFill="1" applyBorder="1" applyAlignment="1">
      <alignment horizontal="center" vertical="center" wrapText="1"/>
    </xf>
    <xf numFmtId="49" fontId="43" fillId="0" borderId="86" xfId="0" applyNumberFormat="1" applyFont="1" applyFill="1" applyBorder="1" applyAlignment="1">
      <alignment horizontal="center" vertical="center" wrapText="1"/>
    </xf>
    <xf numFmtId="49" fontId="45" fillId="0" borderId="59" xfId="0" applyNumberFormat="1" applyFont="1" applyFill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 wrapText="1"/>
    </xf>
    <xf numFmtId="49" fontId="42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53" fillId="0" borderId="0" xfId="0" applyNumberFormat="1" applyFont="1" applyFill="1" applyAlignment="1">
      <alignment horizontal="centerContinuous" vertical="center"/>
    </xf>
    <xf numFmtId="49" fontId="53" fillId="0" borderId="0" xfId="0" applyNumberFormat="1" applyFont="1" applyFill="1" applyBorder="1" applyAlignment="1">
      <alignment horizontal="centerContinuous" vertical="center"/>
    </xf>
    <xf numFmtId="49" fontId="45" fillId="0" borderId="97" xfId="0" applyNumberFormat="1" applyFont="1" applyFill="1" applyBorder="1" applyAlignment="1">
      <alignment horizontal="center" vertical="center" wrapText="1"/>
    </xf>
    <xf numFmtId="49" fontId="10" fillId="0" borderId="101" xfId="0" applyNumberFormat="1" applyFont="1" applyFill="1" applyBorder="1" applyAlignment="1">
      <alignment horizontal="center" vertical="center" wrapText="1"/>
    </xf>
    <xf numFmtId="0" fontId="10" fillId="0" borderId="101" xfId="0" applyFont="1" applyFill="1" applyBorder="1" applyAlignment="1">
      <alignment horizontal="center" vertical="center" wrapText="1"/>
    </xf>
    <xf numFmtId="0" fontId="35" fillId="0" borderId="101" xfId="0" applyFont="1" applyFill="1" applyBorder="1" applyAlignment="1">
      <alignment horizontal="center" vertical="center" wrapText="1"/>
    </xf>
    <xf numFmtId="0" fontId="38" fillId="0" borderId="101" xfId="0" applyFont="1" applyFill="1" applyBorder="1" applyAlignment="1">
      <alignment horizontal="center" vertical="center" wrapText="1"/>
    </xf>
    <xf numFmtId="49" fontId="7" fillId="0" borderId="101" xfId="0" applyNumberFormat="1" applyFont="1" applyFill="1" applyBorder="1" applyAlignment="1">
      <alignment horizontal="center" vertical="center" wrapText="1"/>
    </xf>
    <xf numFmtId="49" fontId="7" fillId="0" borderId="98" xfId="0" applyNumberFormat="1" applyFont="1" applyFill="1" applyBorder="1" applyAlignment="1">
      <alignment horizontal="center" vertical="center" wrapText="1"/>
    </xf>
    <xf numFmtId="0" fontId="7" fillId="0" borderId="101" xfId="0" applyFont="1" applyFill="1" applyBorder="1" applyAlignment="1">
      <alignment horizontal="center" vertical="center" wrapText="1"/>
    </xf>
    <xf numFmtId="0" fontId="7" fillId="0" borderId="101" xfId="0" applyFont="1" applyFill="1" applyBorder="1" applyAlignment="1">
      <alignment horizontal="centerContinuous" vertical="center" wrapText="1"/>
    </xf>
    <xf numFmtId="49" fontId="45" fillId="0" borderId="102" xfId="0" applyNumberFormat="1" applyFont="1" applyFill="1" applyBorder="1" applyAlignment="1">
      <alignment horizontal="center" vertical="center" wrapText="1"/>
    </xf>
    <xf numFmtId="49" fontId="7" fillId="0" borderId="103" xfId="0" applyNumberFormat="1" applyFont="1" applyFill="1" applyBorder="1" applyAlignment="1">
      <alignment horizontal="center" vertical="center" wrapText="1"/>
    </xf>
    <xf numFmtId="0" fontId="9" fillId="0" borderId="104" xfId="0" applyFont="1" applyFill="1" applyBorder="1" applyAlignment="1">
      <alignment horizontal="center" vertical="center" wrapText="1"/>
    </xf>
    <xf numFmtId="0" fontId="55" fillId="2" borderId="52" xfId="0" applyFont="1" applyFill="1" applyBorder="1" applyAlignment="1">
      <alignment horizontal="center" vertical="center" wrapText="1"/>
    </xf>
    <xf numFmtId="0" fontId="55" fillId="2" borderId="53" xfId="0" applyFont="1" applyFill="1" applyBorder="1" applyAlignment="1">
      <alignment horizontal="center" vertical="center" wrapText="1"/>
    </xf>
    <xf numFmtId="0" fontId="45" fillId="0" borderId="31" xfId="0" applyFont="1" applyFill="1" applyBorder="1" applyAlignment="1">
      <alignment horizontal="centerContinuous" vertical="center" wrapText="1"/>
    </xf>
    <xf numFmtId="0" fontId="45" fillId="0" borderId="52" xfId="0" applyFont="1" applyFill="1" applyBorder="1" applyAlignment="1">
      <alignment horizontal="center" vertical="center" wrapText="1"/>
    </xf>
    <xf numFmtId="0" fontId="45" fillId="0" borderId="53" xfId="0" applyFont="1" applyFill="1" applyBorder="1" applyAlignment="1">
      <alignment horizontal="center" vertical="center" wrapText="1"/>
    </xf>
    <xf numFmtId="0" fontId="45" fillId="0" borderId="54" xfId="0" applyFont="1" applyFill="1" applyBorder="1" applyAlignment="1">
      <alignment horizontal="center" vertical="center" wrapText="1"/>
    </xf>
    <xf numFmtId="0" fontId="45" fillId="0" borderId="101" xfId="0" applyFont="1" applyFill="1" applyBorder="1" applyAlignment="1">
      <alignment horizontal="centerContinuous" vertical="center" wrapText="1"/>
    </xf>
    <xf numFmtId="0" fontId="55" fillId="2" borderId="55" xfId="0" applyFont="1" applyFill="1" applyBorder="1" applyAlignment="1">
      <alignment horizontal="center" vertical="center" wrapText="1"/>
    </xf>
    <xf numFmtId="0" fontId="45" fillId="0" borderId="55" xfId="0" applyFont="1" applyFill="1" applyBorder="1" applyAlignment="1">
      <alignment horizontal="center" vertical="center" wrapText="1"/>
    </xf>
    <xf numFmtId="0" fontId="45" fillId="0" borderId="51" xfId="0" applyFont="1" applyFill="1" applyBorder="1" applyAlignment="1">
      <alignment horizontal="center" vertical="center" wrapText="1"/>
    </xf>
    <xf numFmtId="0" fontId="45" fillId="0" borderId="29" xfId="0" applyFont="1" applyFill="1" applyBorder="1" applyAlignment="1">
      <alignment horizontal="center" vertical="center" wrapText="1"/>
    </xf>
    <xf numFmtId="0" fontId="45" fillId="0" borderId="30" xfId="0" applyFont="1" applyFill="1" applyBorder="1" applyAlignment="1">
      <alignment horizontal="center" vertical="center" wrapText="1"/>
    </xf>
    <xf numFmtId="0" fontId="55" fillId="2" borderId="29" xfId="0" applyFont="1" applyFill="1" applyBorder="1" applyAlignment="1">
      <alignment horizontal="center" vertical="center" wrapText="1"/>
    </xf>
    <xf numFmtId="0" fontId="55" fillId="2" borderId="3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Continuous" vertical="center" wrapText="1"/>
    </xf>
    <xf numFmtId="0" fontId="49" fillId="0" borderId="0" xfId="0" applyFont="1" applyFill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Continuous" vertical="center" wrapText="1"/>
    </xf>
    <xf numFmtId="0" fontId="31" fillId="0" borderId="30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1" fillId="0" borderId="51" xfId="0" applyFont="1" applyFill="1" applyBorder="1" applyAlignment="1">
      <alignment horizontal="center" vertical="center" wrapText="1"/>
    </xf>
    <xf numFmtId="0" fontId="31" fillId="0" borderId="55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 wrapText="1"/>
    </xf>
    <xf numFmtId="0" fontId="59" fillId="0" borderId="28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Continuous" vertical="center" wrapText="1"/>
    </xf>
    <xf numFmtId="49" fontId="4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60" fillId="0" borderId="0" xfId="0" applyFont="1"/>
    <xf numFmtId="49" fontId="29" fillId="0" borderId="85" xfId="0" applyNumberFormat="1" applyFont="1" applyFill="1" applyBorder="1" applyAlignment="1">
      <alignment horizontal="center" vertical="center" wrapText="1"/>
    </xf>
    <xf numFmtId="49" fontId="29" fillId="0" borderId="86" xfId="0" applyNumberFormat="1" applyFont="1" applyFill="1" applyBorder="1" applyAlignment="1">
      <alignment horizontal="center" vertical="center" wrapText="1"/>
    </xf>
    <xf numFmtId="49" fontId="29" fillId="0" borderId="87" xfId="0" applyNumberFormat="1" applyFont="1" applyFill="1" applyBorder="1" applyAlignment="1">
      <alignment horizontal="center" vertical="center" wrapText="1"/>
    </xf>
    <xf numFmtId="49" fontId="41" fillId="0" borderId="86" xfId="0" applyNumberFormat="1" applyFont="1" applyFill="1" applyBorder="1" applyAlignment="1">
      <alignment horizontal="center" vertical="center" wrapText="1"/>
    </xf>
    <xf numFmtId="49" fontId="29" fillId="0" borderId="28" xfId="0" applyNumberFormat="1" applyFont="1" applyFill="1" applyBorder="1" applyAlignment="1">
      <alignment horizontal="center" vertical="center" wrapText="1"/>
    </xf>
    <xf numFmtId="49" fontId="29" fillId="0" borderId="89" xfId="0" applyNumberFormat="1" applyFont="1" applyFill="1" applyBorder="1" applyAlignment="1">
      <alignment horizontal="center" vertical="center" wrapText="1"/>
    </xf>
    <xf numFmtId="49" fontId="29" fillId="0" borderId="52" xfId="0" applyNumberFormat="1" applyFont="1" applyFill="1" applyBorder="1" applyAlignment="1">
      <alignment horizontal="center" vertical="center" wrapText="1"/>
    </xf>
    <xf numFmtId="49" fontId="29" fillId="0" borderId="91" xfId="0" applyNumberFormat="1" applyFont="1" applyFill="1" applyBorder="1" applyAlignment="1">
      <alignment horizontal="center" vertical="center" wrapText="1"/>
    </xf>
    <xf numFmtId="49" fontId="29" fillId="0" borderId="53" xfId="0" applyNumberFormat="1" applyFont="1" applyFill="1" applyBorder="1" applyAlignment="1">
      <alignment horizontal="center" vertical="center" wrapText="1"/>
    </xf>
    <xf numFmtId="49" fontId="29" fillId="0" borderId="92" xfId="0" applyNumberFormat="1" applyFont="1" applyFill="1" applyBorder="1" applyAlignment="1">
      <alignment horizontal="center" vertical="center" wrapText="1"/>
    </xf>
    <xf numFmtId="49" fontId="29" fillId="0" borderId="55" xfId="0" applyNumberFormat="1" applyFont="1" applyFill="1" applyBorder="1" applyAlignment="1">
      <alignment horizontal="center" vertical="center" wrapText="1"/>
    </xf>
    <xf numFmtId="49" fontId="41" fillId="0" borderId="94" xfId="0" applyNumberFormat="1" applyFont="1" applyFill="1" applyBorder="1" applyAlignment="1">
      <alignment horizontal="center" vertical="center" wrapText="1"/>
    </xf>
    <xf numFmtId="49" fontId="29" fillId="0" borderId="96" xfId="0" applyNumberFormat="1" applyFont="1" applyFill="1" applyBorder="1" applyAlignment="1">
      <alignment horizontal="center" vertical="center" wrapText="1"/>
    </xf>
    <xf numFmtId="49" fontId="29" fillId="0" borderId="94" xfId="0" applyNumberFormat="1" applyFont="1" applyFill="1" applyBorder="1" applyAlignment="1">
      <alignment horizontal="center" vertical="center" wrapText="1"/>
    </xf>
    <xf numFmtId="49" fontId="55" fillId="0" borderId="89" xfId="0" applyNumberFormat="1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35" fillId="0" borderId="105" xfId="0" applyFont="1" applyFill="1" applyBorder="1" applyAlignment="1">
      <alignment horizontal="center" vertical="center" wrapText="1"/>
    </xf>
    <xf numFmtId="0" fontId="57" fillId="0" borderId="100" xfId="0" applyFont="1" applyFill="1" applyBorder="1" applyAlignment="1">
      <alignment horizontal="centerContinuous" vertical="center" wrapText="1"/>
    </xf>
    <xf numFmtId="0" fontId="38" fillId="0" borderId="100" xfId="0" applyFont="1" applyFill="1" applyBorder="1" applyAlignment="1">
      <alignment horizontal="centerContinuous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101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101" xfId="0" applyFont="1" applyFill="1" applyBorder="1" applyAlignment="1">
      <alignment horizontal="center" vertical="center" wrapText="1"/>
    </xf>
    <xf numFmtId="0" fontId="10" fillId="3" borderId="63" xfId="0" applyFont="1" applyFill="1" applyBorder="1" applyAlignment="1">
      <alignment horizontal="center" vertical="center" wrapText="1"/>
    </xf>
    <xf numFmtId="0" fontId="41" fillId="2" borderId="28" xfId="0" applyFont="1" applyFill="1" applyBorder="1" applyAlignment="1">
      <alignment horizontal="center" vertical="center" wrapText="1"/>
    </xf>
    <xf numFmtId="0" fontId="41" fillId="2" borderId="29" xfId="0" applyFont="1" applyFill="1" applyBorder="1" applyAlignment="1">
      <alignment horizontal="center" vertical="center" wrapText="1"/>
    </xf>
    <xf numFmtId="0" fontId="41" fillId="2" borderId="30" xfId="0" applyFont="1" applyFill="1" applyBorder="1" applyAlignment="1">
      <alignment horizontal="center" vertical="center" wrapText="1"/>
    </xf>
    <xf numFmtId="0" fontId="43" fillId="3" borderId="31" xfId="0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horizontal="center" vertical="center" wrapText="1"/>
    </xf>
    <xf numFmtId="0" fontId="43" fillId="3" borderId="101" xfId="0" applyFont="1" applyFill="1" applyBorder="1" applyAlignment="1">
      <alignment horizontal="center" vertical="center" wrapText="1"/>
    </xf>
    <xf numFmtId="0" fontId="61" fillId="0" borderId="28" xfId="0" applyFont="1" applyFill="1" applyBorder="1" applyAlignment="1">
      <alignment horizontal="center" vertical="center" wrapText="1"/>
    </xf>
    <xf numFmtId="0" fontId="62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Continuous" vertical="center" wrapText="1"/>
    </xf>
    <xf numFmtId="0" fontId="30" fillId="0" borderId="28" xfId="0" applyFont="1" applyFill="1" applyBorder="1" applyAlignment="1">
      <alignment horizontal="center" vertical="center" wrapText="1"/>
    </xf>
    <xf numFmtId="0" fontId="41" fillId="0" borderId="28" xfId="0" applyFont="1" applyFill="1" applyBorder="1" applyAlignment="1">
      <alignment horizontal="center" vertical="center" wrapText="1"/>
    </xf>
    <xf numFmtId="0" fontId="43" fillId="0" borderId="28" xfId="1" applyFont="1" applyFill="1" applyBorder="1" applyAlignment="1">
      <alignment horizontal="center" vertical="center" wrapText="1"/>
    </xf>
    <xf numFmtId="0" fontId="19" fillId="0" borderId="0" xfId="0" applyFont="1" applyAlignment="1"/>
    <xf numFmtId="0" fontId="44" fillId="0" borderId="31" xfId="0" applyFont="1" applyFill="1" applyBorder="1" applyAlignment="1">
      <alignment horizontal="center" vertical="center" wrapText="1"/>
    </xf>
    <xf numFmtId="0" fontId="9" fillId="5" borderId="68" xfId="0" applyFont="1" applyFill="1" applyBorder="1" applyAlignment="1">
      <alignment horizontal="centerContinuous" vertical="center"/>
    </xf>
    <xf numFmtId="0" fontId="9" fillId="5" borderId="70" xfId="0" applyFont="1" applyFill="1" applyBorder="1" applyAlignment="1">
      <alignment horizontal="centerContinuous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14" fillId="5" borderId="75" xfId="0" applyFont="1" applyFill="1" applyBorder="1" applyAlignment="1">
      <alignment horizontal="center" vertical="center"/>
    </xf>
    <xf numFmtId="0" fontId="14" fillId="5" borderId="77" xfId="0" applyFont="1" applyFill="1" applyBorder="1" applyAlignment="1">
      <alignment horizontal="center" vertical="center"/>
    </xf>
    <xf numFmtId="0" fontId="9" fillId="4" borderId="68" xfId="0" applyFont="1" applyFill="1" applyBorder="1" applyAlignment="1">
      <alignment horizontal="centerContinuous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79" xfId="0" applyFont="1" applyFill="1" applyBorder="1" applyAlignment="1">
      <alignment horizontal="centerContinuous" vertical="center"/>
    </xf>
    <xf numFmtId="0" fontId="9" fillId="4" borderId="66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80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8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82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83" xfId="0" applyFont="1" applyFill="1" applyBorder="1" applyAlignment="1">
      <alignment horizontal="center" vertical="center"/>
    </xf>
    <xf numFmtId="0" fontId="14" fillId="4" borderId="75" xfId="0" applyFont="1" applyFill="1" applyBorder="1" applyAlignment="1">
      <alignment horizontal="center" vertical="center"/>
    </xf>
    <xf numFmtId="0" fontId="14" fillId="4" borderId="57" xfId="0" applyFont="1" applyFill="1" applyBorder="1" applyAlignment="1">
      <alignment horizontal="center" vertical="center"/>
    </xf>
    <xf numFmtId="0" fontId="9" fillId="6" borderId="68" xfId="0" applyFont="1" applyFill="1" applyBorder="1" applyAlignment="1">
      <alignment horizontal="centerContinuous" vertical="center"/>
    </xf>
    <xf numFmtId="0" fontId="9" fillId="6" borderId="70" xfId="0" applyFont="1" applyFill="1" applyBorder="1" applyAlignment="1">
      <alignment horizontal="centerContinuous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14" fillId="6" borderId="56" xfId="0" applyFont="1" applyFill="1" applyBorder="1" applyAlignment="1">
      <alignment horizontal="center" vertical="center"/>
    </xf>
    <xf numFmtId="0" fontId="14" fillId="6" borderId="77" xfId="0" applyFont="1" applyFill="1" applyBorder="1" applyAlignment="1">
      <alignment horizontal="center" vertical="center"/>
    </xf>
    <xf numFmtId="0" fontId="45" fillId="0" borderId="90" xfId="0" applyFont="1" applyFill="1" applyBorder="1" applyAlignment="1">
      <alignment horizontal="centerContinuous" vertical="center" wrapText="1"/>
    </xf>
    <xf numFmtId="0" fontId="45" fillId="0" borderId="0" xfId="0" applyFont="1" applyFill="1" applyBorder="1" applyAlignment="1">
      <alignment horizontal="right" vertical="center" wrapText="1" readingOrder="1"/>
    </xf>
    <xf numFmtId="0" fontId="63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Continuous" vertical="center" wrapText="1"/>
    </xf>
    <xf numFmtId="0" fontId="64" fillId="0" borderId="0" xfId="0" applyFont="1" applyFill="1" applyBorder="1" applyAlignment="1">
      <alignment horizontal="centerContinuous" vertical="center" wrapText="1"/>
    </xf>
    <xf numFmtId="0" fontId="57" fillId="0" borderId="44" xfId="0" applyFont="1" applyFill="1" applyBorder="1" applyAlignment="1">
      <alignment horizontal="center" vertical="center" wrapText="1"/>
    </xf>
    <xf numFmtId="0" fontId="56" fillId="0" borderId="0" xfId="0" applyFont="1" applyFill="1" applyAlignment="1">
      <alignment vertical="center" wrapText="1"/>
    </xf>
    <xf numFmtId="0" fontId="65" fillId="0" borderId="0" xfId="0" applyFont="1" applyFill="1" applyAlignment="1">
      <alignment horizontal="centerContinuous" vertical="center" wrapText="1"/>
    </xf>
    <xf numFmtId="0" fontId="65" fillId="0" borderId="0" xfId="0" applyFont="1" applyFill="1" applyAlignment="1">
      <alignment horizontal="centerContinuous" vertical="center"/>
    </xf>
    <xf numFmtId="0" fontId="66" fillId="0" borderId="0" xfId="0" applyFont="1" applyFill="1" applyAlignment="1">
      <alignment horizontal="centerContinuous" vertical="center"/>
    </xf>
    <xf numFmtId="0" fontId="67" fillId="0" borderId="0" xfId="0" applyFont="1" applyFill="1" applyAlignment="1">
      <alignment horizontal="center" vertical="center"/>
    </xf>
    <xf numFmtId="0" fontId="68" fillId="0" borderId="0" xfId="0" applyFont="1" applyFill="1" applyAlignment="1">
      <alignment vertical="center"/>
    </xf>
    <xf numFmtId="0" fontId="65" fillId="0" borderId="0" xfId="0" applyFont="1" applyFill="1" applyBorder="1" applyAlignment="1">
      <alignment horizontal="centerContinuous" vertical="center" wrapText="1"/>
    </xf>
    <xf numFmtId="0" fontId="65" fillId="0" borderId="0" xfId="0" applyFont="1" applyFill="1" applyBorder="1" applyAlignment="1">
      <alignment horizontal="centerContinuous" vertical="center"/>
    </xf>
    <xf numFmtId="0" fontId="66" fillId="0" borderId="0" xfId="0" applyFont="1" applyFill="1" applyBorder="1" applyAlignment="1">
      <alignment horizontal="centerContinuous" vertical="center"/>
    </xf>
    <xf numFmtId="49" fontId="69" fillId="0" borderId="0" xfId="0" applyNumberFormat="1" applyFont="1" applyFill="1" applyAlignment="1">
      <alignment horizontal="centerContinuous" vertical="center"/>
    </xf>
    <xf numFmtId="49" fontId="69" fillId="0" borderId="0" xfId="0" applyNumberFormat="1" applyFont="1" applyFill="1" applyBorder="1" applyAlignment="1">
      <alignment horizontal="centerContinuous" vertical="center"/>
    </xf>
    <xf numFmtId="0" fontId="54" fillId="0" borderId="0" xfId="0" applyFont="1" applyFill="1" applyAlignment="1">
      <alignment horizontal="center" vertical="center" wrapText="1"/>
    </xf>
    <xf numFmtId="1" fontId="21" fillId="0" borderId="0" xfId="0" applyNumberFormat="1" applyFont="1"/>
    <xf numFmtId="0" fontId="7" fillId="0" borderId="55" xfId="0" applyFont="1" applyFill="1" applyBorder="1" applyAlignment="1">
      <alignment horizontal="center" vertical="center" wrapText="1"/>
    </xf>
    <xf numFmtId="0" fontId="29" fillId="2" borderId="55" xfId="0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</cellXfs>
  <cellStyles count="123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20% - تمييز1" xfId="13"/>
    <cellStyle name="20% - تمييز2" xfId="14"/>
    <cellStyle name="20% - تمييز3" xfId="15"/>
    <cellStyle name="20% - تمييز4" xfId="16"/>
    <cellStyle name="20% - تمييز5" xfId="17"/>
    <cellStyle name="20% - تمييز6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40% - تمييز1" xfId="25"/>
    <cellStyle name="40% - تمييز2" xfId="26"/>
    <cellStyle name="40% - تمييز3" xfId="27"/>
    <cellStyle name="40% - تمييز4" xfId="28"/>
    <cellStyle name="40% - تمييز5" xfId="29"/>
    <cellStyle name="40% - تمييز6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60% - تمييز1" xfId="37"/>
    <cellStyle name="60% - تمييز2" xfId="38"/>
    <cellStyle name="60% - تمييز3" xfId="39"/>
    <cellStyle name="60% - تمييز4" xfId="40"/>
    <cellStyle name="60% - تمييز5" xfId="41"/>
    <cellStyle name="60% - تمييز6" xfId="42"/>
    <cellStyle name="Accent1 2" xfId="43"/>
    <cellStyle name="Accent2 2" xfId="44"/>
    <cellStyle name="Accent3 2" xfId="45"/>
    <cellStyle name="Accent4 2" xfId="46"/>
    <cellStyle name="Accent5 2" xfId="47"/>
    <cellStyle name="Accent6 2" xfId="48"/>
    <cellStyle name="Bad 2" xfId="49"/>
    <cellStyle name="Calculation 2" xfId="50"/>
    <cellStyle name="Check Cell 2" xfId="51"/>
    <cellStyle name="Explanatory Text 2" xfId="52"/>
    <cellStyle name="Good 2" xfId="53"/>
    <cellStyle name="Heading 1 2" xfId="54"/>
    <cellStyle name="Heading 2 2" xfId="55"/>
    <cellStyle name="Heading 3 2" xfId="56"/>
    <cellStyle name="Heading 4 2" xfId="57"/>
    <cellStyle name="Hyperlink 2" xfId="58"/>
    <cellStyle name="Hyperlink 3" xfId="59"/>
    <cellStyle name="Input 2" xfId="60"/>
    <cellStyle name="Linked Cell 2" xfId="61"/>
    <cellStyle name="Neutral 2" xfId="62"/>
    <cellStyle name="Normal" xfId="0" builtinId="0"/>
    <cellStyle name="Normal 10" xfId="63"/>
    <cellStyle name="Normal 11" xfId="64"/>
    <cellStyle name="Normal 12" xfId="65"/>
    <cellStyle name="Normal 13" xfId="66"/>
    <cellStyle name="Normal 14" xfId="67"/>
    <cellStyle name="Normal 15" xfId="68"/>
    <cellStyle name="Normal 16" xfId="69"/>
    <cellStyle name="Normal 17" xfId="70"/>
    <cellStyle name="Normal 18" xfId="5"/>
    <cellStyle name="Normal 2" xfId="1"/>
    <cellStyle name="Normal 2 2" xfId="6"/>
    <cellStyle name="Normal 2 3" xfId="71"/>
    <cellStyle name="Normal 2 4" xfId="72"/>
    <cellStyle name="Normal 2 5" xfId="73"/>
    <cellStyle name="Normal 3" xfId="2"/>
    <cellStyle name="Normal 3 2" xfId="74"/>
    <cellStyle name="Normal 4" xfId="3"/>
    <cellStyle name="Normal 4 2" xfId="75"/>
    <cellStyle name="Normal 4 3" xfId="4"/>
    <cellStyle name="Normal 5" xfId="76"/>
    <cellStyle name="Normal 5 2" xfId="77"/>
    <cellStyle name="Normal 6" xfId="78"/>
    <cellStyle name="Normal 6 2" xfId="79"/>
    <cellStyle name="Normal 6 3" xfId="80"/>
    <cellStyle name="Normal 6 4" xfId="81"/>
    <cellStyle name="Normal 7" xfId="82"/>
    <cellStyle name="Normal 8" xfId="83"/>
    <cellStyle name="Normal 9" xfId="84"/>
    <cellStyle name="Note 2" xfId="85"/>
    <cellStyle name="Output 2" xfId="86"/>
    <cellStyle name="Title 2" xfId="87"/>
    <cellStyle name="Total 2" xfId="88"/>
    <cellStyle name="Warning Text 2" xfId="89"/>
    <cellStyle name="إخراج" xfId="90"/>
    <cellStyle name="إدخال" xfId="91"/>
    <cellStyle name="الإجمالي" xfId="92"/>
    <cellStyle name="تمييز1" xfId="93"/>
    <cellStyle name="تمييز2" xfId="94"/>
    <cellStyle name="تمييز3" xfId="95"/>
    <cellStyle name="تمييز4" xfId="96"/>
    <cellStyle name="تمييز5" xfId="97"/>
    <cellStyle name="تمييز6" xfId="98"/>
    <cellStyle name="جيد" xfId="99"/>
    <cellStyle name="حساب" xfId="100"/>
    <cellStyle name="خلية تدقيق" xfId="101"/>
    <cellStyle name="خلية مرتبطة" xfId="102"/>
    <cellStyle name="سيئ" xfId="103"/>
    <cellStyle name="عادي_Empty Forms for centers1999" xfId="104"/>
    <cellStyle name="عملة [0]_Book3 تخطيط 1" xfId="105"/>
    <cellStyle name="عملة_Book3 تخطيط 1" xfId="106"/>
    <cellStyle name="عنوان" xfId="107"/>
    <cellStyle name="عنوان 1" xfId="108"/>
    <cellStyle name="عنوان 2" xfId="109"/>
    <cellStyle name="عنوان 3" xfId="110"/>
    <cellStyle name="عنوان 4" xfId="111"/>
    <cellStyle name="فاصلة [0]_مراكز ، منطقة" xfId="112"/>
    <cellStyle name="فاصلة_مراكز ، منطقة" xfId="113"/>
    <cellStyle name="محايد" xfId="114"/>
    <cellStyle name="ملاحظة" xfId="115"/>
    <cellStyle name="ملاحظة 2" xfId="116"/>
    <cellStyle name="ملاحظة 3" xfId="117"/>
    <cellStyle name="ملاحظة 4" xfId="118"/>
    <cellStyle name="ملاحظة 5" xfId="119"/>
    <cellStyle name="ملاحظة 6" xfId="120"/>
    <cellStyle name="نص تحذير" xfId="121"/>
    <cellStyle name="نص توضيحي" xfId="1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9</xdr:row>
      <xdr:rowOff>0</xdr:rowOff>
    </xdr:from>
    <xdr:to>
      <xdr:col>13</xdr:col>
      <xdr:colOff>533400</xdr:colOff>
      <xdr:row>20</xdr:row>
      <xdr:rowOff>76200</xdr:rowOff>
    </xdr:to>
    <xdr:sp macro="" textlink="">
      <xdr:nvSpPr>
        <xdr:cNvPr id="1032" name="AutoShape 3"/>
        <xdr:cNvSpPr>
          <a:spLocks noChangeArrowheads="1"/>
        </xdr:cNvSpPr>
      </xdr:nvSpPr>
      <xdr:spPr bwMode="auto">
        <a:xfrm>
          <a:off x="9979228200" y="1943100"/>
          <a:ext cx="8077200" cy="2505075"/>
        </a:xfrm>
        <a:prstGeom prst="flowChartPunchedTape">
          <a:avLst/>
        </a:prstGeom>
        <a:noFill/>
        <a:ln w="38100">
          <a:solidFill>
            <a:srgbClr val="800000"/>
          </a:solidFill>
          <a:miter lim="800000"/>
          <a:headEnd/>
          <a:tailEnd/>
        </a:ln>
        <a:effectLst>
          <a:prstShdw prst="shdw13" dist="53882" dir="13500000">
            <a:srgbClr val="808080">
              <a:alpha val="50000"/>
            </a:srgbClr>
          </a:prstShdw>
        </a:effectLst>
      </xdr:spPr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B1:M14"/>
  <sheetViews>
    <sheetView rightToLeft="1" workbookViewId="0">
      <selection activeCell="B15" sqref="B15"/>
    </sheetView>
  </sheetViews>
  <sheetFormatPr defaultRowHeight="12.75"/>
  <cols>
    <col min="10" max="10" width="9.140625" style="31"/>
  </cols>
  <sheetData>
    <row r="1" spans="2:13" ht="25.5">
      <c r="C1" s="30" t="s">
        <v>54</v>
      </c>
    </row>
    <row r="2" spans="2:13" ht="25.5">
      <c r="C2" s="30" t="s">
        <v>10</v>
      </c>
    </row>
    <row r="3" spans="2:13" ht="25.5">
      <c r="C3" s="29" t="s">
        <v>61</v>
      </c>
    </row>
    <row r="14" spans="2:13" ht="63.75" customHeight="1">
      <c r="B14" s="267" t="s">
        <v>430</v>
      </c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</row>
  </sheetData>
  <phoneticPr fontId="18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M28"/>
  <sheetViews>
    <sheetView workbookViewId="0">
      <selection activeCell="H24" sqref="E24:H24"/>
    </sheetView>
  </sheetViews>
  <sheetFormatPr defaultRowHeight="30.75"/>
  <cols>
    <col min="1" max="8" width="12.28515625" style="1" customWidth="1"/>
    <col min="9" max="10" width="11.140625" style="1" customWidth="1"/>
    <col min="11" max="11" width="10.7109375" style="1" customWidth="1"/>
    <col min="12" max="12" width="17.140625" style="1" bestFit="1" customWidth="1"/>
    <col min="13" max="13" width="9.140625" style="1"/>
    <col min="14" max="14" width="12.7109375" style="1" bestFit="1" customWidth="1"/>
    <col min="15" max="16384" width="9.140625" style="1"/>
  </cols>
  <sheetData>
    <row r="1" spans="1:13" ht="25.5" customHeight="1">
      <c r="I1" s="22" t="s">
        <v>54</v>
      </c>
      <c r="J1" s="21"/>
      <c r="K1" s="22"/>
    </row>
    <row r="2" spans="1:13" s="8" customFormat="1" ht="25.5" customHeight="1">
      <c r="I2" s="22" t="s">
        <v>10</v>
      </c>
      <c r="J2" s="12"/>
      <c r="K2" s="22"/>
    </row>
    <row r="3" spans="1:13" s="8" customFormat="1" ht="25.5" customHeight="1">
      <c r="I3" s="22" t="s">
        <v>61</v>
      </c>
      <c r="J3" s="12"/>
      <c r="K3" s="22"/>
    </row>
    <row r="4" spans="1:13" s="8" customFormat="1" ht="4.5" customHeight="1">
      <c r="K4" s="9"/>
    </row>
    <row r="5" spans="1:13" s="8" customFormat="1" ht="47.25" customHeight="1">
      <c r="A5" s="111" t="s">
        <v>429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3" s="8" customFormat="1" ht="6" customHeight="1" thickBo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3" s="8" customFormat="1">
      <c r="A7" s="283" t="s">
        <v>52</v>
      </c>
      <c r="B7" s="285"/>
      <c r="C7" s="95" t="s">
        <v>38</v>
      </c>
      <c r="D7" s="96"/>
      <c r="E7" s="297" t="s">
        <v>37</v>
      </c>
      <c r="F7" s="298"/>
      <c r="G7" s="269" t="s">
        <v>36</v>
      </c>
      <c r="H7" s="270"/>
      <c r="I7" s="97" t="s">
        <v>39</v>
      </c>
      <c r="J7" s="98"/>
      <c r="K7" s="99" t="s">
        <v>40</v>
      </c>
    </row>
    <row r="8" spans="1:13" s="8" customFormat="1" ht="31.5" thickBot="1">
      <c r="A8" s="284" t="s">
        <v>41</v>
      </c>
      <c r="B8" s="286" t="s">
        <v>42</v>
      </c>
      <c r="C8" s="23" t="s">
        <v>41</v>
      </c>
      <c r="D8" s="13" t="s">
        <v>42</v>
      </c>
      <c r="E8" s="299" t="s">
        <v>41</v>
      </c>
      <c r="F8" s="300" t="s">
        <v>42</v>
      </c>
      <c r="G8" s="271" t="s">
        <v>41</v>
      </c>
      <c r="H8" s="272" t="s">
        <v>42</v>
      </c>
      <c r="I8" s="14" t="s">
        <v>41</v>
      </c>
      <c r="J8" s="15" t="s">
        <v>42</v>
      </c>
      <c r="K8" s="100"/>
    </row>
    <row r="9" spans="1:13" s="2" customFormat="1" ht="23.25" customHeight="1">
      <c r="A9" s="287">
        <v>2363</v>
      </c>
      <c r="B9" s="288">
        <v>7</v>
      </c>
      <c r="C9" s="3">
        <v>1365</v>
      </c>
      <c r="D9" s="7">
        <v>8</v>
      </c>
      <c r="E9" s="301">
        <v>3728</v>
      </c>
      <c r="F9" s="302">
        <v>15</v>
      </c>
      <c r="G9" s="273">
        <v>2009</v>
      </c>
      <c r="H9" s="274">
        <v>48</v>
      </c>
      <c r="I9" s="16">
        <v>5737</v>
      </c>
      <c r="J9" s="17">
        <v>63</v>
      </c>
      <c r="K9" s="101" t="s">
        <v>6</v>
      </c>
      <c r="M9" s="5"/>
    </row>
    <row r="10" spans="1:13" s="2" customFormat="1" ht="23.25" customHeight="1">
      <c r="A10" s="289">
        <v>550</v>
      </c>
      <c r="B10" s="290">
        <v>1</v>
      </c>
      <c r="C10" s="4">
        <v>2237</v>
      </c>
      <c r="D10" s="6">
        <v>17</v>
      </c>
      <c r="E10" s="303">
        <v>2787</v>
      </c>
      <c r="F10" s="304">
        <v>18</v>
      </c>
      <c r="G10" s="275">
        <v>1852</v>
      </c>
      <c r="H10" s="276">
        <v>45</v>
      </c>
      <c r="I10" s="18">
        <v>4639</v>
      </c>
      <c r="J10" s="17">
        <v>63</v>
      </c>
      <c r="K10" s="102" t="s">
        <v>15</v>
      </c>
      <c r="M10" s="5"/>
    </row>
    <row r="11" spans="1:13" s="2" customFormat="1" ht="23.25" customHeight="1">
      <c r="A11" s="289">
        <v>1798</v>
      </c>
      <c r="B11" s="290">
        <v>4</v>
      </c>
      <c r="C11" s="4">
        <v>2151</v>
      </c>
      <c r="D11" s="6">
        <v>12</v>
      </c>
      <c r="E11" s="303">
        <v>3949</v>
      </c>
      <c r="F11" s="304">
        <v>16</v>
      </c>
      <c r="G11" s="275">
        <v>2617</v>
      </c>
      <c r="H11" s="276">
        <v>102</v>
      </c>
      <c r="I11" s="18">
        <v>6566</v>
      </c>
      <c r="J11" s="17">
        <v>118</v>
      </c>
      <c r="K11" s="102" t="s">
        <v>19</v>
      </c>
      <c r="M11" s="5"/>
    </row>
    <row r="12" spans="1:13" s="2" customFormat="1" ht="23.25" customHeight="1">
      <c r="A12" s="289">
        <v>0</v>
      </c>
      <c r="B12" s="290">
        <v>0</v>
      </c>
      <c r="C12" s="4">
        <v>693</v>
      </c>
      <c r="D12" s="6">
        <v>4</v>
      </c>
      <c r="E12" s="303">
        <v>693</v>
      </c>
      <c r="F12" s="304">
        <v>4</v>
      </c>
      <c r="G12" s="275">
        <v>401</v>
      </c>
      <c r="H12" s="276">
        <v>30</v>
      </c>
      <c r="I12" s="18">
        <v>1094</v>
      </c>
      <c r="J12" s="17">
        <v>34</v>
      </c>
      <c r="K12" s="102" t="s">
        <v>21</v>
      </c>
      <c r="M12" s="5"/>
    </row>
    <row r="13" spans="1:13" s="2" customFormat="1" ht="23.25" customHeight="1">
      <c r="A13" s="289">
        <v>1000</v>
      </c>
      <c r="B13" s="290">
        <v>1</v>
      </c>
      <c r="C13" s="4">
        <v>1216</v>
      </c>
      <c r="D13" s="6">
        <v>6</v>
      </c>
      <c r="E13" s="303">
        <v>2216</v>
      </c>
      <c r="F13" s="304">
        <v>7</v>
      </c>
      <c r="G13" s="275">
        <v>484</v>
      </c>
      <c r="H13" s="276">
        <v>16</v>
      </c>
      <c r="I13" s="18">
        <v>2700</v>
      </c>
      <c r="J13" s="17">
        <v>23</v>
      </c>
      <c r="K13" s="102" t="s">
        <v>23</v>
      </c>
      <c r="M13" s="5"/>
    </row>
    <row r="14" spans="1:13" s="2" customFormat="1" ht="23.25" customHeight="1">
      <c r="A14" s="289">
        <v>0</v>
      </c>
      <c r="B14" s="290">
        <v>0</v>
      </c>
      <c r="C14" s="4">
        <v>1168</v>
      </c>
      <c r="D14" s="6">
        <v>7</v>
      </c>
      <c r="E14" s="303">
        <v>1168</v>
      </c>
      <c r="F14" s="304">
        <v>7</v>
      </c>
      <c r="G14" s="275">
        <v>552</v>
      </c>
      <c r="H14" s="276">
        <v>16</v>
      </c>
      <c r="I14" s="18">
        <v>1720</v>
      </c>
      <c r="J14" s="17">
        <v>23</v>
      </c>
      <c r="K14" s="102" t="s">
        <v>24</v>
      </c>
      <c r="M14" s="5"/>
    </row>
    <row r="15" spans="1:13" s="2" customFormat="1" ht="23.25" customHeight="1">
      <c r="A15" s="289">
        <v>250</v>
      </c>
      <c r="B15" s="290">
        <v>1</v>
      </c>
      <c r="C15" s="4">
        <v>1653</v>
      </c>
      <c r="D15" s="6">
        <v>16</v>
      </c>
      <c r="E15" s="303">
        <v>1903</v>
      </c>
      <c r="F15" s="304">
        <v>17</v>
      </c>
      <c r="G15" s="275">
        <v>1421</v>
      </c>
      <c r="H15" s="276">
        <v>36</v>
      </c>
      <c r="I15" s="18">
        <v>3324</v>
      </c>
      <c r="J15" s="17">
        <v>53</v>
      </c>
      <c r="K15" s="102" t="s">
        <v>27</v>
      </c>
      <c r="M15" s="5"/>
    </row>
    <row r="16" spans="1:13" s="2" customFormat="1" ht="23.25" customHeight="1">
      <c r="A16" s="289">
        <v>0</v>
      </c>
      <c r="B16" s="290">
        <v>0</v>
      </c>
      <c r="C16" s="4">
        <v>1204</v>
      </c>
      <c r="D16" s="6">
        <v>6</v>
      </c>
      <c r="E16" s="303">
        <v>1204</v>
      </c>
      <c r="F16" s="304">
        <v>6</v>
      </c>
      <c r="G16" s="275">
        <v>701</v>
      </c>
      <c r="H16" s="276">
        <v>39</v>
      </c>
      <c r="I16" s="18">
        <v>1905</v>
      </c>
      <c r="J16" s="17">
        <v>45</v>
      </c>
      <c r="K16" s="102" t="s">
        <v>43</v>
      </c>
      <c r="M16" s="5"/>
    </row>
    <row r="17" spans="1:13" s="2" customFormat="1" ht="23.25" customHeight="1">
      <c r="A17" s="289">
        <v>0</v>
      </c>
      <c r="B17" s="290">
        <v>0</v>
      </c>
      <c r="C17" s="4">
        <v>870</v>
      </c>
      <c r="D17" s="6">
        <v>5</v>
      </c>
      <c r="E17" s="303">
        <v>870</v>
      </c>
      <c r="F17" s="304">
        <v>5</v>
      </c>
      <c r="G17" s="275">
        <v>550</v>
      </c>
      <c r="H17" s="276">
        <v>27</v>
      </c>
      <c r="I17" s="18">
        <v>1420</v>
      </c>
      <c r="J17" s="17">
        <v>32</v>
      </c>
      <c r="K17" s="102" t="s">
        <v>31</v>
      </c>
      <c r="M17" s="5"/>
    </row>
    <row r="18" spans="1:13" s="2" customFormat="1" ht="23.25" customHeight="1">
      <c r="A18" s="289">
        <v>0</v>
      </c>
      <c r="B18" s="290">
        <v>0</v>
      </c>
      <c r="C18" s="4">
        <v>813</v>
      </c>
      <c r="D18" s="6">
        <v>7</v>
      </c>
      <c r="E18" s="303">
        <v>813</v>
      </c>
      <c r="F18" s="304">
        <v>7</v>
      </c>
      <c r="G18" s="275">
        <v>527</v>
      </c>
      <c r="H18" s="276">
        <v>21</v>
      </c>
      <c r="I18" s="18">
        <v>1340</v>
      </c>
      <c r="J18" s="17">
        <v>28</v>
      </c>
      <c r="K18" s="102" t="s">
        <v>34</v>
      </c>
      <c r="M18" s="5"/>
    </row>
    <row r="19" spans="1:13" s="2" customFormat="1" ht="23.25" customHeight="1">
      <c r="A19" s="289">
        <v>0</v>
      </c>
      <c r="B19" s="290">
        <v>0</v>
      </c>
      <c r="C19" s="4">
        <v>610</v>
      </c>
      <c r="D19" s="6">
        <v>4</v>
      </c>
      <c r="E19" s="303">
        <v>610</v>
      </c>
      <c r="F19" s="304">
        <v>4</v>
      </c>
      <c r="G19" s="275">
        <v>203</v>
      </c>
      <c r="H19" s="276">
        <v>9</v>
      </c>
      <c r="I19" s="18">
        <v>813</v>
      </c>
      <c r="J19" s="17">
        <v>13</v>
      </c>
      <c r="K19" s="102" t="s">
        <v>35</v>
      </c>
      <c r="M19" s="5"/>
    </row>
    <row r="20" spans="1:13" s="2" customFormat="1" ht="23.25" customHeight="1">
      <c r="A20" s="289">
        <v>0</v>
      </c>
      <c r="B20" s="290">
        <v>0</v>
      </c>
      <c r="C20" s="4">
        <v>820</v>
      </c>
      <c r="D20" s="6">
        <v>7</v>
      </c>
      <c r="E20" s="303">
        <v>820</v>
      </c>
      <c r="F20" s="304">
        <v>7</v>
      </c>
      <c r="G20" s="275">
        <v>192</v>
      </c>
      <c r="H20" s="276">
        <v>8</v>
      </c>
      <c r="I20" s="18">
        <v>1012</v>
      </c>
      <c r="J20" s="17">
        <v>15</v>
      </c>
      <c r="K20" s="102" t="s">
        <v>44</v>
      </c>
      <c r="M20" s="5"/>
    </row>
    <row r="21" spans="1:13" s="2" customFormat="1" ht="23.25" customHeight="1">
      <c r="A21" s="291">
        <v>0</v>
      </c>
      <c r="B21" s="292">
        <v>0</v>
      </c>
      <c r="C21" s="24">
        <v>720</v>
      </c>
      <c r="D21" s="11">
        <v>4</v>
      </c>
      <c r="E21" s="305">
        <v>720</v>
      </c>
      <c r="F21" s="306">
        <v>4</v>
      </c>
      <c r="G21" s="277">
        <v>101</v>
      </c>
      <c r="H21" s="278">
        <v>4</v>
      </c>
      <c r="I21" s="19">
        <v>821</v>
      </c>
      <c r="J21" s="20">
        <v>8</v>
      </c>
      <c r="K21" s="103" t="s">
        <v>45</v>
      </c>
      <c r="M21" s="5"/>
    </row>
    <row r="22" spans="1:13" s="2" customFormat="1" ht="23.25" customHeight="1" thickBot="1">
      <c r="A22" s="293">
        <v>0</v>
      </c>
      <c r="B22" s="294">
        <v>0</v>
      </c>
      <c r="C22" s="110">
        <v>200</v>
      </c>
      <c r="D22" s="26">
        <v>1</v>
      </c>
      <c r="E22" s="307">
        <v>200</v>
      </c>
      <c r="F22" s="308">
        <v>1</v>
      </c>
      <c r="G22" s="279">
        <v>0</v>
      </c>
      <c r="H22" s="280">
        <v>0</v>
      </c>
      <c r="I22" s="27">
        <v>200</v>
      </c>
      <c r="J22" s="28">
        <v>1</v>
      </c>
      <c r="K22" s="104" t="s">
        <v>62</v>
      </c>
      <c r="M22" s="5"/>
    </row>
    <row r="23" spans="1:13" s="8" customFormat="1" ht="25.5" customHeight="1" thickBot="1">
      <c r="A23" s="295">
        <v>5961</v>
      </c>
      <c r="B23" s="296">
        <v>14</v>
      </c>
      <c r="C23" s="107">
        <v>15720</v>
      </c>
      <c r="D23" s="106">
        <v>104</v>
      </c>
      <c r="E23" s="309">
        <v>21681</v>
      </c>
      <c r="F23" s="310">
        <v>118</v>
      </c>
      <c r="G23" s="281">
        <v>11610</v>
      </c>
      <c r="H23" s="282">
        <v>401</v>
      </c>
      <c r="I23" s="105">
        <v>33291</v>
      </c>
      <c r="J23" s="108">
        <v>519</v>
      </c>
      <c r="K23" s="108" t="s">
        <v>46</v>
      </c>
      <c r="M23" s="5"/>
    </row>
    <row r="25" spans="1:13">
      <c r="J25" s="112"/>
    </row>
    <row r="26" spans="1:13">
      <c r="J26" s="228"/>
    </row>
    <row r="28" spans="1:13">
      <c r="I28" s="329"/>
    </row>
  </sheetData>
  <phoneticPr fontId="0" type="noConversion"/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>
    <tabColor theme="4" tint="0.39997558519241921"/>
  </sheetPr>
  <dimension ref="A1:R159"/>
  <sheetViews>
    <sheetView tabSelected="1" topLeftCell="B1" zoomScale="72" zoomScaleNormal="72" workbookViewId="0">
      <selection activeCell="E151" sqref="E151"/>
    </sheetView>
  </sheetViews>
  <sheetFormatPr defaultColWidth="8.85546875" defaultRowHeight="20.25"/>
  <cols>
    <col min="1" max="1" width="33.140625" style="140" customWidth="1"/>
    <col min="2" max="2" width="16.7109375" style="141" customWidth="1"/>
    <col min="3" max="3" width="31.28515625" style="141" bestFit="1" customWidth="1"/>
    <col min="4" max="4" width="33.42578125" style="81" customWidth="1"/>
    <col min="5" max="5" width="11.7109375" style="81" bestFit="1" customWidth="1"/>
    <col min="6" max="6" width="10.42578125" style="81" customWidth="1"/>
    <col min="7" max="7" width="9.28515625" style="81" bestFit="1" customWidth="1"/>
    <col min="8" max="8" width="9.42578125" style="80" customWidth="1"/>
    <col min="9" max="9" width="16.85546875" style="39" bestFit="1" customWidth="1"/>
    <col min="10" max="10" width="37" style="317" customWidth="1"/>
    <col min="11" max="11" width="6.42578125" style="38" customWidth="1"/>
    <col min="12" max="12" width="8.7109375" style="35" bestFit="1" customWidth="1"/>
    <col min="13" max="13" width="8.85546875" style="113" customWidth="1"/>
    <col min="14" max="14" width="41.140625" style="113" bestFit="1" customWidth="1"/>
    <col min="15" max="15" width="15.28515625" style="38" customWidth="1"/>
    <col min="16" max="17" width="10" style="38" bestFit="1" customWidth="1"/>
    <col min="18" max="18" width="8.85546875" style="38"/>
    <col min="19" max="20" width="10" style="38" bestFit="1" customWidth="1"/>
    <col min="21" max="21" width="7.42578125" style="38" bestFit="1" customWidth="1"/>
    <col min="22" max="16384" width="8.85546875" style="38"/>
  </cols>
  <sheetData>
    <row r="1" spans="1:15" ht="30.75">
      <c r="J1" s="328" t="s">
        <v>54</v>
      </c>
      <c r="L1" s="32"/>
    </row>
    <row r="2" spans="1:15" ht="30.75">
      <c r="J2" s="328" t="s">
        <v>10</v>
      </c>
      <c r="L2" s="32"/>
    </row>
    <row r="3" spans="1:15" ht="30.75">
      <c r="J3" s="328" t="s">
        <v>61</v>
      </c>
      <c r="L3" s="32"/>
    </row>
    <row r="4" spans="1:15" ht="22.5">
      <c r="J4" s="313"/>
      <c r="L4" s="32"/>
    </row>
    <row r="5" spans="1:15" s="322" customFormat="1" ht="23.25" customHeight="1">
      <c r="A5" s="326" t="s">
        <v>56</v>
      </c>
      <c r="B5" s="186"/>
      <c r="C5" s="186"/>
      <c r="D5" s="318"/>
      <c r="E5" s="318"/>
      <c r="F5" s="318"/>
      <c r="G5" s="318"/>
      <c r="H5" s="319"/>
      <c r="I5" s="318"/>
      <c r="J5" s="318"/>
      <c r="K5" s="319"/>
      <c r="L5" s="320"/>
      <c r="M5" s="321"/>
      <c r="N5" s="321"/>
    </row>
    <row r="6" spans="1:15" s="322" customFormat="1" ht="23.25" customHeight="1" thickBot="1">
      <c r="A6" s="327" t="s">
        <v>428</v>
      </c>
      <c r="B6" s="187"/>
      <c r="C6" s="187"/>
      <c r="D6" s="323"/>
      <c r="E6" s="323"/>
      <c r="F6" s="323"/>
      <c r="G6" s="323"/>
      <c r="H6" s="324"/>
      <c r="I6" s="323"/>
      <c r="J6" s="323"/>
      <c r="K6" s="324"/>
      <c r="L6" s="325"/>
      <c r="M6" s="321"/>
      <c r="N6" s="321"/>
    </row>
    <row r="7" spans="1:15" s="121" customFormat="1" ht="43.5" thickTop="1" thickBot="1">
      <c r="A7" s="143" t="s">
        <v>197</v>
      </c>
      <c r="B7" s="144" t="s">
        <v>196</v>
      </c>
      <c r="C7" s="144" t="s">
        <v>195</v>
      </c>
      <c r="D7" s="117" t="s">
        <v>0</v>
      </c>
      <c r="E7" s="117" t="s">
        <v>286</v>
      </c>
      <c r="F7" s="117" t="s">
        <v>285</v>
      </c>
      <c r="G7" s="117" t="s">
        <v>199</v>
      </c>
      <c r="H7" s="118" t="s">
        <v>198</v>
      </c>
      <c r="I7" s="117" t="s">
        <v>1</v>
      </c>
      <c r="J7" s="316" t="s">
        <v>2</v>
      </c>
      <c r="K7" s="118" t="s">
        <v>362</v>
      </c>
      <c r="L7" s="119" t="s">
        <v>3</v>
      </c>
      <c r="M7" s="120"/>
      <c r="N7" s="120"/>
    </row>
    <row r="8" spans="1:15" s="55" customFormat="1" ht="25.5" thickTop="1">
      <c r="A8" s="145" t="s">
        <v>317</v>
      </c>
      <c r="B8" s="229"/>
      <c r="C8" s="229" t="s">
        <v>318</v>
      </c>
      <c r="D8" s="71" t="s">
        <v>4</v>
      </c>
      <c r="E8" s="255" t="s">
        <v>288</v>
      </c>
      <c r="F8" s="255" t="s">
        <v>287</v>
      </c>
      <c r="G8" s="71">
        <v>448</v>
      </c>
      <c r="H8" s="71">
        <v>500</v>
      </c>
      <c r="I8" s="212" t="s">
        <v>5</v>
      </c>
      <c r="J8" s="212" t="s">
        <v>148</v>
      </c>
      <c r="K8" s="219">
        <v>1</v>
      </c>
      <c r="L8" s="54" t="s">
        <v>6</v>
      </c>
      <c r="M8" s="114"/>
      <c r="N8" s="114"/>
    </row>
    <row r="9" spans="1:15" s="55" customFormat="1" ht="24.75">
      <c r="A9" s="146">
        <v>4445304</v>
      </c>
      <c r="B9" s="230">
        <v>4430233</v>
      </c>
      <c r="C9" s="230" t="s">
        <v>355</v>
      </c>
      <c r="D9" s="68" t="s">
        <v>189</v>
      </c>
      <c r="E9" s="254" t="s">
        <v>288</v>
      </c>
      <c r="F9" s="254" t="s">
        <v>287</v>
      </c>
      <c r="G9" s="68">
        <v>40</v>
      </c>
      <c r="H9" s="68">
        <v>86</v>
      </c>
      <c r="I9" s="130" t="s">
        <v>49</v>
      </c>
      <c r="J9" s="130" t="s">
        <v>162</v>
      </c>
      <c r="K9" s="216">
        <v>2</v>
      </c>
      <c r="L9" s="56"/>
      <c r="M9" s="114"/>
      <c r="N9" s="114"/>
    </row>
    <row r="10" spans="1:15" s="39" customFormat="1" ht="24.75">
      <c r="A10" s="147" t="s">
        <v>299</v>
      </c>
      <c r="B10" s="138" t="s">
        <v>312</v>
      </c>
      <c r="C10" s="138" t="s">
        <v>360</v>
      </c>
      <c r="D10" s="72" t="s">
        <v>103</v>
      </c>
      <c r="E10" s="94" t="s">
        <v>288</v>
      </c>
      <c r="F10" s="94" t="s">
        <v>287</v>
      </c>
      <c r="G10" s="72">
        <v>180</v>
      </c>
      <c r="H10" s="72">
        <v>200</v>
      </c>
      <c r="I10" s="109" t="s">
        <v>5</v>
      </c>
      <c r="J10" s="109" t="s">
        <v>7</v>
      </c>
      <c r="K10" s="51">
        <v>3</v>
      </c>
      <c r="L10" s="54"/>
      <c r="M10" s="114"/>
      <c r="N10" s="114"/>
    </row>
    <row r="11" spans="1:15" s="55" customFormat="1" ht="24.75">
      <c r="A11" s="146" t="s">
        <v>313</v>
      </c>
      <c r="B11" s="230"/>
      <c r="C11" s="230" t="s">
        <v>369</v>
      </c>
      <c r="D11" s="68" t="s">
        <v>103</v>
      </c>
      <c r="E11" s="254" t="s">
        <v>288</v>
      </c>
      <c r="F11" s="254" t="s">
        <v>287</v>
      </c>
      <c r="G11" s="68">
        <v>106</v>
      </c>
      <c r="H11" s="68">
        <v>120</v>
      </c>
      <c r="I11" s="130" t="s">
        <v>8</v>
      </c>
      <c r="J11" s="130" t="s">
        <v>159</v>
      </c>
      <c r="K11" s="216">
        <v>4</v>
      </c>
      <c r="L11" s="56"/>
      <c r="M11" s="114"/>
      <c r="N11" s="114"/>
    </row>
    <row r="12" spans="1:15" s="55" customFormat="1" ht="24.75">
      <c r="A12" s="146">
        <v>5145728</v>
      </c>
      <c r="B12" s="230"/>
      <c r="C12" s="230" t="s">
        <v>370</v>
      </c>
      <c r="D12" s="68" t="s">
        <v>251</v>
      </c>
      <c r="E12" s="265" t="s">
        <v>288</v>
      </c>
      <c r="F12" s="254" t="s">
        <v>287</v>
      </c>
      <c r="G12" s="264">
        <v>100</v>
      </c>
      <c r="H12" s="68">
        <v>112</v>
      </c>
      <c r="I12" s="130" t="s">
        <v>57</v>
      </c>
      <c r="J12" s="130" t="s">
        <v>114</v>
      </c>
      <c r="K12" s="216">
        <v>5</v>
      </c>
      <c r="L12" s="56"/>
      <c r="M12" s="114"/>
      <c r="N12" s="114"/>
    </row>
    <row r="13" spans="1:15" s="55" customFormat="1" ht="24.75">
      <c r="A13" s="146" t="s">
        <v>371</v>
      </c>
      <c r="B13" s="230"/>
      <c r="C13" s="230" t="s">
        <v>372</v>
      </c>
      <c r="D13" s="68" t="s">
        <v>207</v>
      </c>
      <c r="E13" s="254" t="s">
        <v>288</v>
      </c>
      <c r="F13" s="254" t="s">
        <v>287</v>
      </c>
      <c r="G13" s="68">
        <v>71</v>
      </c>
      <c r="H13" s="68">
        <v>106</v>
      </c>
      <c r="I13" s="130" t="s">
        <v>5</v>
      </c>
      <c r="J13" s="130" t="s">
        <v>256</v>
      </c>
      <c r="K13" s="216">
        <v>6</v>
      </c>
      <c r="L13" s="56"/>
      <c r="M13" s="114"/>
      <c r="N13" s="114"/>
    </row>
    <row r="14" spans="1:15" s="39" customFormat="1" ht="24.75">
      <c r="A14" s="147" t="s">
        <v>205</v>
      </c>
      <c r="B14" s="138" t="s">
        <v>278</v>
      </c>
      <c r="C14" s="138" t="s">
        <v>361</v>
      </c>
      <c r="D14" s="109" t="s">
        <v>222</v>
      </c>
      <c r="E14" s="94" t="s">
        <v>288</v>
      </c>
      <c r="F14" s="94" t="s">
        <v>287</v>
      </c>
      <c r="G14" s="72">
        <v>43</v>
      </c>
      <c r="H14" s="72">
        <v>51</v>
      </c>
      <c r="I14" s="223" t="s">
        <v>255</v>
      </c>
      <c r="J14" s="109" t="s">
        <v>254</v>
      </c>
      <c r="K14" s="51">
        <v>7</v>
      </c>
      <c r="L14" s="54"/>
      <c r="M14" s="114"/>
      <c r="N14" s="114"/>
    </row>
    <row r="15" spans="1:15" s="55" customFormat="1" ht="41.25" thickBot="1">
      <c r="A15" s="148" t="s">
        <v>300</v>
      </c>
      <c r="B15" s="231" t="s">
        <v>412</v>
      </c>
      <c r="C15" s="231" t="s">
        <v>206</v>
      </c>
      <c r="D15" s="73" t="s">
        <v>126</v>
      </c>
      <c r="E15" s="256" t="s">
        <v>288</v>
      </c>
      <c r="F15" s="256" t="s">
        <v>287</v>
      </c>
      <c r="G15" s="73">
        <v>132</v>
      </c>
      <c r="H15" s="73">
        <v>190</v>
      </c>
      <c r="I15" s="213" t="s">
        <v>11</v>
      </c>
      <c r="J15" s="213" t="s">
        <v>273</v>
      </c>
      <c r="K15" s="218">
        <v>8</v>
      </c>
      <c r="L15" s="56"/>
      <c r="M15" s="114"/>
      <c r="N15" s="114"/>
    </row>
    <row r="16" spans="1:15" s="39" customFormat="1" ht="25.5" thickBot="1">
      <c r="A16" s="149"/>
      <c r="B16" s="150"/>
      <c r="C16" s="150"/>
      <c r="D16" s="84"/>
      <c r="E16" s="257"/>
      <c r="F16" s="257"/>
      <c r="G16" s="133">
        <f>SUM(G8:G15)</f>
        <v>1120</v>
      </c>
      <c r="H16" s="133">
        <f>SUM(H8:H15)</f>
        <v>1365</v>
      </c>
      <c r="I16" s="202" t="s">
        <v>58</v>
      </c>
      <c r="J16" s="202"/>
      <c r="K16" s="125">
        <v>8</v>
      </c>
      <c r="L16" s="57"/>
      <c r="M16" s="114"/>
      <c r="N16" s="114"/>
      <c r="O16" s="115"/>
    </row>
    <row r="17" spans="1:17" s="39" customFormat="1" ht="24.75">
      <c r="A17" s="151"/>
      <c r="B17" s="152"/>
      <c r="C17" s="152"/>
      <c r="D17" s="36" t="s">
        <v>98</v>
      </c>
      <c r="E17" s="258" t="s">
        <v>293</v>
      </c>
      <c r="F17" s="258" t="s">
        <v>292</v>
      </c>
      <c r="G17" s="74"/>
      <c r="H17" s="74">
        <v>225</v>
      </c>
      <c r="I17" s="210" t="s">
        <v>5</v>
      </c>
      <c r="J17" s="210" t="s">
        <v>14</v>
      </c>
      <c r="K17" s="52">
        <v>1</v>
      </c>
      <c r="L17" s="54" t="s">
        <v>144</v>
      </c>
      <c r="M17" s="114"/>
      <c r="N17" s="261"/>
      <c r="O17" s="116"/>
      <c r="P17" s="222"/>
      <c r="Q17" s="222"/>
    </row>
    <row r="18" spans="1:17" s="39" customFormat="1" ht="24.75">
      <c r="A18" s="146" t="s">
        <v>314</v>
      </c>
      <c r="B18" s="230"/>
      <c r="C18" s="230" t="s">
        <v>315</v>
      </c>
      <c r="D18" s="48" t="s">
        <v>166</v>
      </c>
      <c r="E18" s="254" t="s">
        <v>288</v>
      </c>
      <c r="F18" s="254" t="s">
        <v>287</v>
      </c>
      <c r="G18" s="68">
        <v>105</v>
      </c>
      <c r="H18" s="68">
        <v>150</v>
      </c>
      <c r="I18" s="130" t="s">
        <v>5</v>
      </c>
      <c r="J18" s="130" t="s">
        <v>167</v>
      </c>
      <c r="K18" s="216">
        <v>2</v>
      </c>
      <c r="L18" s="54" t="s">
        <v>6</v>
      </c>
      <c r="M18" s="114"/>
      <c r="N18" s="114"/>
      <c r="P18" s="222"/>
      <c r="Q18" s="222"/>
    </row>
    <row r="19" spans="1:17" s="39" customFormat="1" ht="40.5">
      <c r="A19" s="146" t="s">
        <v>425</v>
      </c>
      <c r="B19" s="230"/>
      <c r="C19" s="230" t="s">
        <v>387</v>
      </c>
      <c r="D19" s="48" t="s">
        <v>214</v>
      </c>
      <c r="E19" s="254" t="s">
        <v>288</v>
      </c>
      <c r="F19" s="254" t="s">
        <v>287</v>
      </c>
      <c r="G19" s="68">
        <v>88</v>
      </c>
      <c r="H19" s="68">
        <v>125</v>
      </c>
      <c r="I19" s="130" t="s">
        <v>5</v>
      </c>
      <c r="J19" s="130" t="s">
        <v>168</v>
      </c>
      <c r="K19" s="216">
        <v>3</v>
      </c>
      <c r="L19" s="54"/>
      <c r="M19" s="114"/>
      <c r="N19" s="114"/>
      <c r="P19" s="222"/>
      <c r="Q19" s="222"/>
    </row>
    <row r="20" spans="1:17" s="39" customFormat="1" ht="24.75">
      <c r="A20" s="146">
        <v>7811151</v>
      </c>
      <c r="B20" s="230"/>
      <c r="C20" s="230" t="s">
        <v>316</v>
      </c>
      <c r="D20" s="48" t="s">
        <v>215</v>
      </c>
      <c r="E20" s="254" t="s">
        <v>288</v>
      </c>
      <c r="F20" s="254" t="s">
        <v>287</v>
      </c>
      <c r="G20" s="68">
        <v>63</v>
      </c>
      <c r="H20" s="68">
        <v>70</v>
      </c>
      <c r="I20" s="130" t="s">
        <v>5</v>
      </c>
      <c r="J20" s="130" t="s">
        <v>169</v>
      </c>
      <c r="K20" s="216">
        <v>4</v>
      </c>
      <c r="L20" s="54"/>
      <c r="M20" s="114"/>
      <c r="N20" s="261"/>
      <c r="P20" s="222"/>
      <c r="Q20" s="222"/>
    </row>
    <row r="21" spans="1:17" s="55" customFormat="1" ht="42">
      <c r="A21" s="146">
        <v>7850009</v>
      </c>
      <c r="B21" s="230"/>
      <c r="C21" s="230" t="s">
        <v>301</v>
      </c>
      <c r="D21" s="48" t="s">
        <v>216</v>
      </c>
      <c r="E21" s="254" t="s">
        <v>289</v>
      </c>
      <c r="F21" s="254" t="s">
        <v>290</v>
      </c>
      <c r="G21" s="68">
        <v>31</v>
      </c>
      <c r="H21" s="68">
        <v>40</v>
      </c>
      <c r="I21" s="130" t="s">
        <v>5</v>
      </c>
      <c r="J21" s="130" t="s">
        <v>170</v>
      </c>
      <c r="K21" s="216">
        <v>5</v>
      </c>
      <c r="L21" s="54"/>
      <c r="M21" s="114"/>
      <c r="N21" s="114"/>
      <c r="P21" s="222"/>
      <c r="Q21" s="222"/>
    </row>
    <row r="22" spans="1:17" s="55" customFormat="1" ht="42">
      <c r="A22" s="146">
        <v>5776101</v>
      </c>
      <c r="B22" s="230"/>
      <c r="C22" s="232" t="s">
        <v>311</v>
      </c>
      <c r="D22" s="48" t="s">
        <v>208</v>
      </c>
      <c r="E22" s="254" t="s">
        <v>288</v>
      </c>
      <c r="F22" s="254" t="s">
        <v>287</v>
      </c>
      <c r="G22" s="68">
        <v>459</v>
      </c>
      <c r="H22" s="68">
        <v>720</v>
      </c>
      <c r="I22" s="130" t="s">
        <v>16</v>
      </c>
      <c r="J22" s="130" t="s">
        <v>161</v>
      </c>
      <c r="K22" s="216">
        <v>6</v>
      </c>
      <c r="L22" s="56"/>
      <c r="M22" s="114"/>
      <c r="N22" s="114"/>
      <c r="P22" s="222"/>
      <c r="Q22" s="222"/>
    </row>
    <row r="23" spans="1:17" s="39" customFormat="1" ht="27.75" customHeight="1">
      <c r="A23" s="147">
        <v>7112991</v>
      </c>
      <c r="B23" s="153"/>
      <c r="C23" s="138" t="s">
        <v>321</v>
      </c>
      <c r="D23" s="37" t="s">
        <v>99</v>
      </c>
      <c r="E23" s="94" t="s">
        <v>288</v>
      </c>
      <c r="F23" s="94" t="s">
        <v>287</v>
      </c>
      <c r="G23" s="72">
        <v>137</v>
      </c>
      <c r="H23" s="72">
        <v>150</v>
      </c>
      <c r="I23" s="109" t="s">
        <v>5</v>
      </c>
      <c r="J23" s="109" t="s">
        <v>74</v>
      </c>
      <c r="K23" s="51">
        <v>7</v>
      </c>
      <c r="L23" s="54"/>
      <c r="M23" s="114"/>
      <c r="N23" s="261"/>
      <c r="P23" s="222"/>
      <c r="Q23" s="222"/>
    </row>
    <row r="24" spans="1:17" s="39" customFormat="1" ht="27.75" customHeight="1">
      <c r="A24" s="147">
        <v>5329816</v>
      </c>
      <c r="B24" s="138"/>
      <c r="C24" s="138"/>
      <c r="D24" s="37" t="s">
        <v>100</v>
      </c>
      <c r="E24" s="94" t="s">
        <v>288</v>
      </c>
      <c r="F24" s="94" t="s">
        <v>287</v>
      </c>
      <c r="G24" s="72">
        <v>90</v>
      </c>
      <c r="H24" s="72">
        <v>90</v>
      </c>
      <c r="I24" s="109" t="s">
        <v>5</v>
      </c>
      <c r="J24" s="109" t="s">
        <v>385</v>
      </c>
      <c r="K24" s="51">
        <v>8</v>
      </c>
      <c r="L24" s="54"/>
      <c r="M24" s="114"/>
      <c r="N24" s="261"/>
    </row>
    <row r="25" spans="1:17" s="39" customFormat="1" ht="27.75" customHeight="1">
      <c r="A25" s="147" t="s">
        <v>320</v>
      </c>
      <c r="B25" s="138"/>
      <c r="C25" s="138" t="s">
        <v>391</v>
      </c>
      <c r="D25" s="37" t="s">
        <v>123</v>
      </c>
      <c r="E25" s="94" t="s">
        <v>288</v>
      </c>
      <c r="F25" s="94" t="s">
        <v>291</v>
      </c>
      <c r="G25" s="72">
        <v>24</v>
      </c>
      <c r="H25" s="72">
        <v>24</v>
      </c>
      <c r="I25" s="109" t="s">
        <v>5</v>
      </c>
      <c r="J25" s="109" t="s">
        <v>53</v>
      </c>
      <c r="K25" s="51">
        <v>9</v>
      </c>
      <c r="L25" s="54"/>
      <c r="M25" s="114"/>
      <c r="N25" s="261"/>
    </row>
    <row r="26" spans="1:17" s="39" customFormat="1" ht="27.75" customHeight="1">
      <c r="A26" s="147"/>
      <c r="B26" s="138"/>
      <c r="C26" s="138"/>
      <c r="D26" s="37" t="s">
        <v>101</v>
      </c>
      <c r="E26" s="94" t="s">
        <v>289</v>
      </c>
      <c r="F26" s="94" t="s">
        <v>292</v>
      </c>
      <c r="G26" s="72"/>
      <c r="H26" s="72">
        <v>200</v>
      </c>
      <c r="I26" s="109" t="s">
        <v>5</v>
      </c>
      <c r="J26" s="109" t="s">
        <v>75</v>
      </c>
      <c r="K26" s="51">
        <v>10</v>
      </c>
      <c r="L26" s="54"/>
      <c r="M26" s="114"/>
      <c r="N26" s="261"/>
    </row>
    <row r="27" spans="1:17" s="39" customFormat="1" ht="27.75" customHeight="1">
      <c r="A27" s="147">
        <v>7755202</v>
      </c>
      <c r="B27" s="138" t="s">
        <v>393</v>
      </c>
      <c r="C27" s="138" t="s">
        <v>392</v>
      </c>
      <c r="D27" s="37" t="s">
        <v>141</v>
      </c>
      <c r="E27" s="94" t="s">
        <v>288</v>
      </c>
      <c r="F27" s="94" t="s">
        <v>287</v>
      </c>
      <c r="G27" s="72">
        <v>120</v>
      </c>
      <c r="H27" s="72">
        <v>60</v>
      </c>
      <c r="I27" s="109" t="s">
        <v>5</v>
      </c>
      <c r="J27" s="109" t="s">
        <v>141</v>
      </c>
      <c r="K27" s="51">
        <v>11</v>
      </c>
      <c r="L27" s="54"/>
      <c r="M27" s="114"/>
      <c r="N27" s="261"/>
    </row>
    <row r="28" spans="1:17" s="39" customFormat="1" ht="27.75" customHeight="1">
      <c r="A28" s="147">
        <v>6893400</v>
      </c>
      <c r="B28" s="138"/>
      <c r="C28" s="138" t="s">
        <v>394</v>
      </c>
      <c r="D28" s="37" t="s">
        <v>192</v>
      </c>
      <c r="E28" s="94" t="s">
        <v>288</v>
      </c>
      <c r="F28" s="94" t="s">
        <v>287</v>
      </c>
      <c r="G28" s="72">
        <v>65</v>
      </c>
      <c r="H28" s="72">
        <v>60</v>
      </c>
      <c r="I28" s="109" t="s">
        <v>5</v>
      </c>
      <c r="J28" s="109" t="s">
        <v>193</v>
      </c>
      <c r="K28" s="51">
        <v>12</v>
      </c>
      <c r="L28" s="54"/>
      <c r="M28" s="114"/>
      <c r="N28" s="261"/>
    </row>
    <row r="29" spans="1:17" s="39" customFormat="1" ht="27.75" customHeight="1">
      <c r="A29" s="147" t="s">
        <v>319</v>
      </c>
      <c r="B29" s="138" t="s">
        <v>427</v>
      </c>
      <c r="C29" s="138" t="s">
        <v>426</v>
      </c>
      <c r="D29" s="37" t="s">
        <v>281</v>
      </c>
      <c r="E29" s="94" t="s">
        <v>288</v>
      </c>
      <c r="F29" s="94" t="s">
        <v>287</v>
      </c>
      <c r="G29" s="72">
        <v>60</v>
      </c>
      <c r="H29" s="72">
        <v>60</v>
      </c>
      <c r="I29" s="109" t="s">
        <v>5</v>
      </c>
      <c r="J29" s="109" t="s">
        <v>280</v>
      </c>
      <c r="K29" s="51">
        <v>13</v>
      </c>
      <c r="L29" s="54"/>
      <c r="M29" s="114"/>
      <c r="N29" s="261"/>
    </row>
    <row r="30" spans="1:17" s="39" customFormat="1" ht="27.75" customHeight="1" thickBot="1">
      <c r="A30" s="147">
        <v>5710570</v>
      </c>
      <c r="B30" s="138"/>
      <c r="C30" s="138">
        <v>5710259</v>
      </c>
      <c r="D30" s="37" t="s">
        <v>304</v>
      </c>
      <c r="E30" s="94" t="s">
        <v>288</v>
      </c>
      <c r="F30" s="94" t="s">
        <v>303</v>
      </c>
      <c r="G30" s="72">
        <v>8</v>
      </c>
      <c r="H30" s="72">
        <v>8</v>
      </c>
      <c r="I30" s="109" t="s">
        <v>5</v>
      </c>
      <c r="J30" s="109" t="s">
        <v>302</v>
      </c>
      <c r="K30" s="51">
        <v>14</v>
      </c>
      <c r="L30" s="54"/>
      <c r="M30" s="114"/>
      <c r="N30" s="261"/>
    </row>
    <row r="31" spans="1:17" s="39" customFormat="1" ht="27.75" customHeight="1" thickBot="1">
      <c r="A31" s="197"/>
      <c r="B31" s="198"/>
      <c r="C31" s="198"/>
      <c r="D31" s="190"/>
      <c r="E31" s="250"/>
      <c r="F31" s="250"/>
      <c r="G31" s="191">
        <f>SUM(G17:G30)</f>
        <v>1250</v>
      </c>
      <c r="H31" s="191">
        <f>SUM(H17:H30)</f>
        <v>1982</v>
      </c>
      <c r="I31" s="206" t="s">
        <v>58</v>
      </c>
      <c r="J31" s="206"/>
      <c r="K31" s="192">
        <v>22</v>
      </c>
      <c r="L31" s="199"/>
      <c r="M31" s="114"/>
      <c r="N31" s="261"/>
    </row>
    <row r="32" spans="1:17" s="42" customFormat="1" ht="34.5" thickTop="1" thickBot="1">
      <c r="A32" s="154"/>
      <c r="B32" s="155"/>
      <c r="C32" s="155"/>
      <c r="D32" s="83"/>
      <c r="E32" s="83"/>
      <c r="F32" s="83"/>
      <c r="G32" s="83"/>
      <c r="H32" s="70"/>
      <c r="I32" s="43"/>
      <c r="J32" s="315"/>
      <c r="K32" s="44"/>
      <c r="L32" s="34"/>
      <c r="M32" s="113"/>
      <c r="N32" s="113"/>
    </row>
    <row r="33" spans="1:18" s="121" customFormat="1" ht="43.5" thickTop="1" thickBot="1">
      <c r="A33" s="143" t="s">
        <v>197</v>
      </c>
      <c r="B33" s="144" t="s">
        <v>196</v>
      </c>
      <c r="C33" s="144" t="s">
        <v>195</v>
      </c>
      <c r="D33" s="117" t="s">
        <v>0</v>
      </c>
      <c r="E33" s="117" t="s">
        <v>286</v>
      </c>
      <c r="F33" s="117" t="s">
        <v>285</v>
      </c>
      <c r="G33" s="117" t="s">
        <v>199</v>
      </c>
      <c r="H33" s="118" t="s">
        <v>198</v>
      </c>
      <c r="I33" s="117" t="s">
        <v>1</v>
      </c>
      <c r="J33" s="316" t="s">
        <v>2</v>
      </c>
      <c r="K33" s="118"/>
      <c r="L33" s="119" t="s">
        <v>3</v>
      </c>
      <c r="M33" s="120"/>
      <c r="N33" s="39"/>
      <c r="O33" s="39"/>
    </row>
    <row r="34" spans="1:18" s="39" customFormat="1" ht="25.5" thickTop="1">
      <c r="A34" s="147" t="s">
        <v>388</v>
      </c>
      <c r="B34" s="138">
        <v>2288060</v>
      </c>
      <c r="C34" s="138" t="s">
        <v>342</v>
      </c>
      <c r="D34" s="72" t="s">
        <v>234</v>
      </c>
      <c r="E34" s="94" t="s">
        <v>288</v>
      </c>
      <c r="F34" s="94" t="s">
        <v>287</v>
      </c>
      <c r="G34" s="72">
        <v>131</v>
      </c>
      <c r="H34" s="72">
        <v>200</v>
      </c>
      <c r="I34" s="109" t="s">
        <v>5</v>
      </c>
      <c r="J34" s="109" t="s">
        <v>18</v>
      </c>
      <c r="K34" s="51">
        <v>1</v>
      </c>
      <c r="L34" s="59" t="s">
        <v>19</v>
      </c>
      <c r="M34" s="114"/>
    </row>
    <row r="35" spans="1:18" s="39" customFormat="1" ht="37.5">
      <c r="A35" s="147" t="s">
        <v>343</v>
      </c>
      <c r="B35" s="138">
        <v>2229790</v>
      </c>
      <c r="C35" s="138">
        <v>2229790</v>
      </c>
      <c r="D35" s="72" t="s">
        <v>194</v>
      </c>
      <c r="E35" s="94" t="s">
        <v>293</v>
      </c>
      <c r="F35" s="94" t="s">
        <v>290</v>
      </c>
      <c r="G35" s="72">
        <v>50</v>
      </c>
      <c r="H35" s="72">
        <v>200</v>
      </c>
      <c r="I35" s="109" t="s">
        <v>72</v>
      </c>
      <c r="J35" s="109" t="s">
        <v>20</v>
      </c>
      <c r="K35" s="51">
        <v>2</v>
      </c>
      <c r="L35" s="54"/>
      <c r="M35" s="114"/>
    </row>
    <row r="36" spans="1:18" s="55" customFormat="1" ht="24.75">
      <c r="A36" s="146" t="s">
        <v>345</v>
      </c>
      <c r="B36" s="230">
        <v>2332376</v>
      </c>
      <c r="C36" s="230" t="s">
        <v>346</v>
      </c>
      <c r="D36" s="48" t="s">
        <v>228</v>
      </c>
      <c r="E36" s="254" t="s">
        <v>288</v>
      </c>
      <c r="F36" s="254" t="s">
        <v>287</v>
      </c>
      <c r="G36" s="68">
        <v>73</v>
      </c>
      <c r="H36" s="244">
        <v>60</v>
      </c>
      <c r="I36" s="254" t="s">
        <v>87</v>
      </c>
      <c r="J36" s="130" t="s">
        <v>114</v>
      </c>
      <c r="K36" s="216">
        <v>3</v>
      </c>
      <c r="L36" s="56"/>
      <c r="M36" s="114"/>
    </row>
    <row r="37" spans="1:18" s="55" customFormat="1" ht="24.75">
      <c r="A37" s="146" t="s">
        <v>245</v>
      </c>
      <c r="B37" s="230" t="s">
        <v>267</v>
      </c>
      <c r="C37" s="230" t="s">
        <v>347</v>
      </c>
      <c r="D37" s="68" t="s">
        <v>127</v>
      </c>
      <c r="E37" s="254" t="s">
        <v>289</v>
      </c>
      <c r="F37" s="254" t="s">
        <v>287</v>
      </c>
      <c r="G37" s="68">
        <v>320</v>
      </c>
      <c r="H37" s="244">
        <v>620</v>
      </c>
      <c r="I37" s="130" t="s">
        <v>16</v>
      </c>
      <c r="J37" s="130" t="s">
        <v>115</v>
      </c>
      <c r="K37" s="216">
        <v>4</v>
      </c>
      <c r="L37" s="56"/>
      <c r="M37" s="215"/>
      <c r="Q37" s="39"/>
      <c r="R37" s="39"/>
    </row>
    <row r="38" spans="1:18" s="39" customFormat="1" ht="24.75">
      <c r="A38" s="147" t="s">
        <v>183</v>
      </c>
      <c r="B38" s="138"/>
      <c r="C38" s="138"/>
      <c r="D38" s="37" t="s">
        <v>116</v>
      </c>
      <c r="E38" s="266" t="s">
        <v>294</v>
      </c>
      <c r="F38" s="266" t="s">
        <v>294</v>
      </c>
      <c r="G38" s="72"/>
      <c r="H38" s="72">
        <v>150</v>
      </c>
      <c r="I38" s="109" t="s">
        <v>5</v>
      </c>
      <c r="J38" s="109" t="s">
        <v>143</v>
      </c>
      <c r="K38" s="51">
        <v>5</v>
      </c>
      <c r="L38" s="54"/>
      <c r="M38" s="215"/>
    </row>
    <row r="39" spans="1:18" s="39" customFormat="1" ht="42">
      <c r="A39" s="147" t="s">
        <v>344</v>
      </c>
      <c r="B39" s="138" t="s">
        <v>239</v>
      </c>
      <c r="C39" s="138" t="s">
        <v>389</v>
      </c>
      <c r="D39" s="37" t="s">
        <v>225</v>
      </c>
      <c r="E39" s="94" t="s">
        <v>288</v>
      </c>
      <c r="F39" s="94" t="s">
        <v>287</v>
      </c>
      <c r="G39" s="72">
        <v>97</v>
      </c>
      <c r="H39" s="72">
        <v>100</v>
      </c>
      <c r="I39" s="109" t="s">
        <v>49</v>
      </c>
      <c r="J39" s="109" t="s">
        <v>13</v>
      </c>
      <c r="K39" s="51">
        <v>6</v>
      </c>
      <c r="L39" s="54"/>
      <c r="M39" s="215"/>
      <c r="Q39" s="55"/>
      <c r="R39" s="55"/>
    </row>
    <row r="40" spans="1:18" s="55" customFormat="1" ht="37.5">
      <c r="A40" s="146" t="s">
        <v>349</v>
      </c>
      <c r="B40" s="230">
        <v>2211767</v>
      </c>
      <c r="C40" s="230" t="s">
        <v>348</v>
      </c>
      <c r="D40" s="68" t="s">
        <v>226</v>
      </c>
      <c r="E40" s="254" t="s">
        <v>288</v>
      </c>
      <c r="F40" s="254" t="s">
        <v>290</v>
      </c>
      <c r="G40" s="68">
        <v>22</v>
      </c>
      <c r="H40" s="244">
        <v>125</v>
      </c>
      <c r="I40" s="130" t="s">
        <v>48</v>
      </c>
      <c r="J40" s="130" t="s">
        <v>160</v>
      </c>
      <c r="K40" s="216">
        <v>7</v>
      </c>
      <c r="L40" s="56"/>
      <c r="M40" s="114"/>
    </row>
    <row r="41" spans="1:18" s="55" customFormat="1" ht="24.75">
      <c r="A41" s="146" t="s">
        <v>350</v>
      </c>
      <c r="B41" s="230" t="s">
        <v>352</v>
      </c>
      <c r="C41" s="230" t="s">
        <v>351</v>
      </c>
      <c r="D41" s="68" t="s">
        <v>226</v>
      </c>
      <c r="E41" s="254" t="s">
        <v>293</v>
      </c>
      <c r="F41" s="254" t="s">
        <v>306</v>
      </c>
      <c r="G41" s="68">
        <v>25</v>
      </c>
      <c r="H41" s="244">
        <v>60</v>
      </c>
      <c r="I41" s="130" t="s">
        <v>63</v>
      </c>
      <c r="J41" s="130" t="s">
        <v>159</v>
      </c>
      <c r="K41" s="216">
        <v>8</v>
      </c>
      <c r="L41" s="56"/>
      <c r="M41" s="114"/>
    </row>
    <row r="42" spans="1:18" s="55" customFormat="1" ht="40.5">
      <c r="A42" s="146" t="s">
        <v>309</v>
      </c>
      <c r="B42" s="230" t="s">
        <v>272</v>
      </c>
      <c r="C42" s="230" t="s">
        <v>310</v>
      </c>
      <c r="D42" s="48" t="s">
        <v>219</v>
      </c>
      <c r="E42" s="254" t="s">
        <v>288</v>
      </c>
      <c r="F42" s="254" t="s">
        <v>287</v>
      </c>
      <c r="G42" s="68">
        <v>50</v>
      </c>
      <c r="H42" s="244">
        <v>116</v>
      </c>
      <c r="I42" s="130" t="s">
        <v>73</v>
      </c>
      <c r="J42" s="130" t="s">
        <v>407</v>
      </c>
      <c r="K42" s="216">
        <v>9</v>
      </c>
      <c r="L42" s="56"/>
      <c r="M42" s="114"/>
    </row>
    <row r="43" spans="1:18" s="39" customFormat="1" ht="24.75">
      <c r="A43" s="147" t="s">
        <v>130</v>
      </c>
      <c r="B43" s="138"/>
      <c r="C43" s="138"/>
      <c r="D43" s="72" t="s">
        <v>128</v>
      </c>
      <c r="E43" s="266" t="s">
        <v>294</v>
      </c>
      <c r="F43" s="266" t="s">
        <v>294</v>
      </c>
      <c r="G43" s="72"/>
      <c r="H43" s="72">
        <v>200</v>
      </c>
      <c r="I43" s="109" t="s">
        <v>5</v>
      </c>
      <c r="J43" s="109" t="s">
        <v>66</v>
      </c>
      <c r="K43" s="51">
        <v>10</v>
      </c>
      <c r="L43" s="54"/>
      <c r="M43" s="114"/>
    </row>
    <row r="44" spans="1:18" s="39" customFormat="1" ht="25.5" thickBot="1">
      <c r="A44" s="156">
        <v>7857116</v>
      </c>
      <c r="B44" s="157"/>
      <c r="C44" s="157"/>
      <c r="D44" s="123" t="s">
        <v>129</v>
      </c>
      <c r="E44" s="266" t="s">
        <v>294</v>
      </c>
      <c r="F44" s="266" t="s">
        <v>294</v>
      </c>
      <c r="G44" s="123"/>
      <c r="H44" s="123">
        <v>200</v>
      </c>
      <c r="I44" s="211" t="s">
        <v>5</v>
      </c>
      <c r="J44" s="211" t="s">
        <v>70</v>
      </c>
      <c r="K44" s="124">
        <v>11</v>
      </c>
      <c r="L44" s="54"/>
      <c r="M44" s="114"/>
    </row>
    <row r="45" spans="1:18" s="39" customFormat="1" ht="25.5" thickBot="1">
      <c r="A45" s="149"/>
      <c r="B45" s="150"/>
      <c r="C45" s="150"/>
      <c r="D45" s="84"/>
      <c r="E45" s="257"/>
      <c r="F45" s="257"/>
      <c r="G45" s="246">
        <f>SUM(G34:G44)</f>
        <v>768</v>
      </c>
      <c r="H45" s="246">
        <f>SUM(H34:H44)</f>
        <v>2031</v>
      </c>
      <c r="I45" s="247" t="s">
        <v>107</v>
      </c>
      <c r="J45" s="311"/>
      <c r="K45" s="248">
        <v>33</v>
      </c>
      <c r="L45" s="128"/>
      <c r="M45" s="114"/>
    </row>
    <row r="46" spans="1:18" s="39" customFormat="1" ht="24.75">
      <c r="A46" s="151" t="s">
        <v>180</v>
      </c>
      <c r="B46" s="152"/>
      <c r="C46" s="152"/>
      <c r="D46" s="74" t="s">
        <v>113</v>
      </c>
      <c r="E46" s="258" t="s">
        <v>294</v>
      </c>
      <c r="F46" s="94" t="s">
        <v>292</v>
      </c>
      <c r="G46" s="74"/>
      <c r="H46" s="74">
        <v>170</v>
      </c>
      <c r="I46" s="210" t="s">
        <v>5</v>
      </c>
      <c r="J46" s="210" t="s">
        <v>22</v>
      </c>
      <c r="K46" s="52">
        <v>1</v>
      </c>
      <c r="L46" s="54" t="s">
        <v>21</v>
      </c>
      <c r="M46" s="114"/>
    </row>
    <row r="47" spans="1:18" s="39" customFormat="1" ht="24.75">
      <c r="A47" s="147" t="s">
        <v>142</v>
      </c>
      <c r="B47" s="138"/>
      <c r="C47" s="138"/>
      <c r="D47" s="72" t="s">
        <v>109</v>
      </c>
      <c r="E47" s="94" t="s">
        <v>294</v>
      </c>
      <c r="F47" s="94" t="s">
        <v>292</v>
      </c>
      <c r="G47" s="72"/>
      <c r="H47" s="72">
        <v>123</v>
      </c>
      <c r="I47" s="109" t="s">
        <v>5</v>
      </c>
      <c r="J47" s="109" t="s">
        <v>17</v>
      </c>
      <c r="K47" s="51">
        <v>2</v>
      </c>
      <c r="L47" s="54"/>
      <c r="M47" s="114"/>
    </row>
    <row r="48" spans="1:18" s="39" customFormat="1" ht="24.75">
      <c r="A48" s="147" t="s">
        <v>181</v>
      </c>
      <c r="B48" s="138"/>
      <c r="C48" s="138"/>
      <c r="D48" s="72" t="s">
        <v>147</v>
      </c>
      <c r="E48" s="94" t="s">
        <v>294</v>
      </c>
      <c r="F48" s="94" t="s">
        <v>292</v>
      </c>
      <c r="G48" s="72"/>
      <c r="H48" s="72">
        <v>200</v>
      </c>
      <c r="I48" s="109" t="s">
        <v>5</v>
      </c>
      <c r="J48" s="109" t="s">
        <v>67</v>
      </c>
      <c r="K48" s="51">
        <v>3</v>
      </c>
      <c r="L48" s="54"/>
      <c r="M48" s="114"/>
      <c r="N48" s="114"/>
    </row>
    <row r="49" spans="1:14" s="39" customFormat="1" ht="47.25" thickBot="1">
      <c r="A49" s="147" t="s">
        <v>108</v>
      </c>
      <c r="B49" s="138"/>
      <c r="C49" s="138"/>
      <c r="D49" s="72" t="s">
        <v>106</v>
      </c>
      <c r="E49" s="94" t="s">
        <v>289</v>
      </c>
      <c r="F49" s="94" t="s">
        <v>292</v>
      </c>
      <c r="G49" s="72"/>
      <c r="H49" s="72">
        <v>200</v>
      </c>
      <c r="I49" s="109" t="s">
        <v>5</v>
      </c>
      <c r="J49" s="109" t="s">
        <v>90</v>
      </c>
      <c r="K49" s="51">
        <v>4</v>
      </c>
      <c r="L49" s="58"/>
      <c r="M49" s="114"/>
      <c r="N49" s="114"/>
    </row>
    <row r="50" spans="1:14" s="39" customFormat="1" ht="25.5" thickBot="1">
      <c r="A50" s="149"/>
      <c r="B50" s="150"/>
      <c r="C50" s="150"/>
      <c r="D50" s="84"/>
      <c r="E50" s="257"/>
      <c r="F50" s="257"/>
      <c r="G50" s="133">
        <f>SUM(G46:G49)</f>
        <v>0</v>
      </c>
      <c r="H50" s="133">
        <f>SUM(H46:H49)</f>
        <v>693</v>
      </c>
      <c r="I50" s="202" t="s">
        <v>58</v>
      </c>
      <c r="J50" s="202"/>
      <c r="K50" s="125">
        <v>37</v>
      </c>
      <c r="L50" s="57"/>
      <c r="M50" s="114"/>
      <c r="N50" s="114"/>
    </row>
    <row r="51" spans="1:14" s="39" customFormat="1" ht="40.5">
      <c r="A51" s="147" t="s">
        <v>336</v>
      </c>
      <c r="B51" s="138" t="s">
        <v>260</v>
      </c>
      <c r="C51" s="138" t="s">
        <v>337</v>
      </c>
      <c r="D51" s="109" t="s">
        <v>224</v>
      </c>
      <c r="E51" s="94" t="s">
        <v>288</v>
      </c>
      <c r="F51" s="94" t="s">
        <v>287</v>
      </c>
      <c r="G51" s="72">
        <v>251</v>
      </c>
      <c r="H51" s="72">
        <v>310</v>
      </c>
      <c r="I51" s="109" t="s">
        <v>5</v>
      </c>
      <c r="J51" s="109" t="s">
        <v>229</v>
      </c>
      <c r="K51" s="51">
        <v>1</v>
      </c>
      <c r="L51" s="59" t="s">
        <v>23</v>
      </c>
      <c r="M51" s="261"/>
    </row>
    <row r="52" spans="1:14" s="55" customFormat="1" ht="24.75">
      <c r="A52" s="146" t="s">
        <v>341</v>
      </c>
      <c r="B52" s="230">
        <v>2774112</v>
      </c>
      <c r="C52" s="230" t="s">
        <v>397</v>
      </c>
      <c r="D52" s="68" t="s">
        <v>125</v>
      </c>
      <c r="E52" s="254" t="s">
        <v>288</v>
      </c>
      <c r="F52" s="254" t="s">
        <v>287</v>
      </c>
      <c r="G52" s="68">
        <v>186</v>
      </c>
      <c r="H52" s="68">
        <v>240</v>
      </c>
      <c r="I52" s="130" t="s">
        <v>134</v>
      </c>
      <c r="J52" s="130" t="s">
        <v>145</v>
      </c>
      <c r="K52" s="216">
        <v>2</v>
      </c>
      <c r="L52" s="56"/>
      <c r="M52" s="261"/>
    </row>
    <row r="53" spans="1:14" s="39" customFormat="1" ht="24.75">
      <c r="A53" s="147" t="s">
        <v>338</v>
      </c>
      <c r="B53" s="138" t="s">
        <v>263</v>
      </c>
      <c r="C53" s="138" t="s">
        <v>390</v>
      </c>
      <c r="D53" s="72" t="s">
        <v>223</v>
      </c>
      <c r="E53" s="94" t="s">
        <v>288</v>
      </c>
      <c r="F53" s="94" t="s">
        <v>287</v>
      </c>
      <c r="G53" s="72">
        <v>57</v>
      </c>
      <c r="H53" s="72">
        <v>200</v>
      </c>
      <c r="I53" s="109" t="s">
        <v>5</v>
      </c>
      <c r="J53" s="109" t="s">
        <v>230</v>
      </c>
      <c r="K53" s="51">
        <v>3</v>
      </c>
      <c r="L53" s="54"/>
      <c r="M53" s="114"/>
    </row>
    <row r="54" spans="1:14" s="39" customFormat="1" ht="24.75">
      <c r="A54" s="147" t="s">
        <v>339</v>
      </c>
      <c r="B54" s="138" t="s">
        <v>264</v>
      </c>
      <c r="C54" s="138" t="s">
        <v>340</v>
      </c>
      <c r="D54" s="72" t="s">
        <v>124</v>
      </c>
      <c r="E54" s="94" t="s">
        <v>288</v>
      </c>
      <c r="F54" s="94" t="s">
        <v>287</v>
      </c>
      <c r="G54" s="72">
        <v>103</v>
      </c>
      <c r="H54" s="72">
        <v>200</v>
      </c>
      <c r="I54" s="109" t="s">
        <v>5</v>
      </c>
      <c r="J54" s="109" t="s">
        <v>231</v>
      </c>
      <c r="K54" s="51">
        <v>4</v>
      </c>
      <c r="L54" s="54"/>
      <c r="M54" s="114"/>
    </row>
    <row r="55" spans="1:14" s="39" customFormat="1" ht="24.75">
      <c r="A55" s="146" t="s">
        <v>413</v>
      </c>
      <c r="B55" s="230" t="s">
        <v>261</v>
      </c>
      <c r="C55" s="230" t="s">
        <v>396</v>
      </c>
      <c r="D55" s="68" t="s">
        <v>233</v>
      </c>
      <c r="E55" s="254" t="s">
        <v>288</v>
      </c>
      <c r="F55" s="254" t="s">
        <v>287</v>
      </c>
      <c r="G55" s="68">
        <v>129</v>
      </c>
      <c r="H55" s="68">
        <v>200</v>
      </c>
      <c r="I55" s="130" t="s">
        <v>5</v>
      </c>
      <c r="J55" s="130" t="s">
        <v>232</v>
      </c>
      <c r="K55" s="216">
        <v>5</v>
      </c>
      <c r="L55" s="54"/>
      <c r="M55" s="261"/>
    </row>
    <row r="56" spans="1:14" s="55" customFormat="1" ht="25.5" thickBot="1">
      <c r="A56" s="146" t="s">
        <v>398</v>
      </c>
      <c r="B56" s="230" t="s">
        <v>262</v>
      </c>
      <c r="C56" s="230" t="s">
        <v>322</v>
      </c>
      <c r="D56" s="68" t="s">
        <v>210</v>
      </c>
      <c r="E56" s="254" t="s">
        <v>288</v>
      </c>
      <c r="F56" s="254" t="s">
        <v>287</v>
      </c>
      <c r="G56" s="68">
        <v>61</v>
      </c>
      <c r="H56" s="68">
        <v>66</v>
      </c>
      <c r="I56" s="130" t="s">
        <v>11</v>
      </c>
      <c r="J56" s="130" t="s">
        <v>158</v>
      </c>
      <c r="K56" s="216">
        <v>6</v>
      </c>
      <c r="L56" s="60"/>
      <c r="M56" s="114"/>
    </row>
    <row r="57" spans="1:14" s="39" customFormat="1" ht="25.5" thickBot="1">
      <c r="A57" s="197"/>
      <c r="B57" s="198"/>
      <c r="C57" s="198"/>
      <c r="D57" s="190"/>
      <c r="E57" s="259"/>
      <c r="F57" s="259"/>
      <c r="G57" s="191">
        <f>SUM(G51:G56)</f>
        <v>787</v>
      </c>
      <c r="H57" s="191">
        <f>SUM(H51:H56)</f>
        <v>1216</v>
      </c>
      <c r="I57" s="196" t="s">
        <v>58</v>
      </c>
      <c r="J57" s="206"/>
      <c r="K57" s="192">
        <v>43</v>
      </c>
      <c r="L57" s="199"/>
      <c r="M57" s="114"/>
      <c r="N57" s="114"/>
    </row>
    <row r="58" spans="1:14" s="39" customFormat="1" ht="25.5" thickTop="1">
      <c r="A58" s="158"/>
      <c r="B58" s="159"/>
      <c r="C58" s="159"/>
      <c r="D58" s="90"/>
      <c r="E58" s="90"/>
      <c r="F58" s="90"/>
      <c r="G58" s="134"/>
      <c r="H58" s="134"/>
      <c r="I58" s="66"/>
      <c r="J58" s="263"/>
      <c r="K58" s="131"/>
      <c r="L58" s="89"/>
      <c r="M58" s="114"/>
      <c r="N58" s="114"/>
    </row>
    <row r="59" spans="1:14" s="39" customFormat="1" ht="24.75">
      <c r="A59" s="158"/>
      <c r="B59" s="159"/>
      <c r="C59" s="159"/>
      <c r="D59" s="90"/>
      <c r="E59" s="90"/>
      <c r="F59" s="90"/>
      <c r="G59" s="134"/>
      <c r="H59" s="134"/>
      <c r="I59" s="66"/>
      <c r="J59" s="263"/>
      <c r="K59" s="131"/>
      <c r="L59" s="89"/>
      <c r="M59" s="114"/>
      <c r="N59" s="114"/>
    </row>
    <row r="60" spans="1:14" s="39" customFormat="1" ht="24.75">
      <c r="A60" s="158"/>
      <c r="B60" s="159"/>
      <c r="C60" s="159"/>
      <c r="D60" s="90"/>
      <c r="E60" s="90"/>
      <c r="F60" s="90"/>
      <c r="G60" s="134"/>
      <c r="H60" s="134"/>
      <c r="I60" s="66"/>
      <c r="J60" s="263"/>
      <c r="K60" s="131"/>
      <c r="L60" s="89"/>
      <c r="M60" s="114"/>
      <c r="N60" s="114"/>
    </row>
    <row r="61" spans="1:14" s="39" customFormat="1" ht="24.75">
      <c r="A61" s="158"/>
      <c r="B61" s="159"/>
      <c r="C61" s="159"/>
      <c r="D61" s="90"/>
      <c r="E61" s="90"/>
      <c r="F61" s="90"/>
      <c r="G61" s="134"/>
      <c r="H61" s="134"/>
      <c r="I61" s="66"/>
      <c r="J61" s="263"/>
      <c r="K61" s="131"/>
      <c r="L61" s="89"/>
      <c r="M61" s="114"/>
      <c r="N61" s="114"/>
    </row>
    <row r="62" spans="1:14" s="42" customFormat="1" ht="33">
      <c r="A62" s="154"/>
      <c r="B62" s="155"/>
      <c r="C62" s="155"/>
      <c r="D62" s="83"/>
      <c r="E62" s="83"/>
      <c r="F62" s="83"/>
      <c r="G62" s="83"/>
      <c r="H62" s="70"/>
      <c r="I62" s="43"/>
      <c r="J62" s="315"/>
      <c r="K62" s="44"/>
      <c r="L62" s="34"/>
      <c r="M62" s="113"/>
      <c r="N62" s="113"/>
    </row>
    <row r="63" spans="1:14" s="42" customFormat="1" ht="33">
      <c r="A63" s="154"/>
      <c r="B63" s="155"/>
      <c r="C63" s="155"/>
      <c r="D63" s="83"/>
      <c r="E63" s="83"/>
      <c r="F63" s="83"/>
      <c r="G63" s="83"/>
      <c r="H63" s="70"/>
      <c r="I63" s="43"/>
      <c r="J63" s="315"/>
      <c r="K63" s="44"/>
      <c r="L63" s="34"/>
      <c r="M63" s="113"/>
      <c r="N63" s="113"/>
    </row>
    <row r="64" spans="1:14" s="42" customFormat="1" ht="33.75" thickBot="1">
      <c r="A64" s="154"/>
      <c r="B64" s="155"/>
      <c r="C64" s="155"/>
      <c r="D64" s="83"/>
      <c r="E64" s="83"/>
      <c r="F64" s="83"/>
      <c r="G64" s="83"/>
      <c r="H64" s="70"/>
      <c r="I64" s="43"/>
      <c r="J64" s="315"/>
      <c r="K64" s="44"/>
      <c r="L64" s="34"/>
      <c r="M64" s="113"/>
      <c r="N64" s="113"/>
    </row>
    <row r="65" spans="1:16" s="121" customFormat="1" ht="43.5" thickTop="1" thickBot="1">
      <c r="A65" s="143" t="s">
        <v>197</v>
      </c>
      <c r="B65" s="144" t="s">
        <v>196</v>
      </c>
      <c r="C65" s="144" t="s">
        <v>195</v>
      </c>
      <c r="D65" s="117" t="s">
        <v>0</v>
      </c>
      <c r="E65" s="117" t="s">
        <v>286</v>
      </c>
      <c r="F65" s="117" t="s">
        <v>285</v>
      </c>
      <c r="G65" s="117" t="s">
        <v>199</v>
      </c>
      <c r="H65" s="118" t="s">
        <v>198</v>
      </c>
      <c r="I65" s="117" t="s">
        <v>1</v>
      </c>
      <c r="J65" s="316" t="s">
        <v>2</v>
      </c>
      <c r="K65" s="118"/>
      <c r="L65" s="119" t="s">
        <v>3</v>
      </c>
      <c r="M65" s="120"/>
      <c r="N65" s="120"/>
    </row>
    <row r="66" spans="1:16" s="39" customFormat="1" ht="41.25" thickTop="1">
      <c r="A66" s="146" t="s">
        <v>269</v>
      </c>
      <c r="B66" s="230"/>
      <c r="C66" s="230" t="s">
        <v>363</v>
      </c>
      <c r="D66" s="68" t="s">
        <v>190</v>
      </c>
      <c r="E66" s="68" t="s">
        <v>288</v>
      </c>
      <c r="F66" s="68" t="s">
        <v>287</v>
      </c>
      <c r="G66" s="68">
        <v>50</v>
      </c>
      <c r="H66" s="68">
        <v>79</v>
      </c>
      <c r="I66" s="130" t="s">
        <v>49</v>
      </c>
      <c r="J66" s="130" t="s">
        <v>178</v>
      </c>
      <c r="K66" s="51">
        <v>1</v>
      </c>
      <c r="L66" s="59" t="s">
        <v>24</v>
      </c>
      <c r="M66" s="114"/>
    </row>
    <row r="67" spans="1:16" s="39" customFormat="1" ht="33" customHeight="1">
      <c r="A67" s="147" t="s">
        <v>323</v>
      </c>
      <c r="B67" s="138"/>
      <c r="C67" s="138" t="s">
        <v>324</v>
      </c>
      <c r="D67" s="72" t="s">
        <v>25</v>
      </c>
      <c r="E67" s="72" t="s">
        <v>288</v>
      </c>
      <c r="F67" s="72" t="s">
        <v>287</v>
      </c>
      <c r="G67" s="72">
        <v>99</v>
      </c>
      <c r="H67" s="72">
        <v>110</v>
      </c>
      <c r="I67" s="109" t="s">
        <v>5</v>
      </c>
      <c r="J67" s="109" t="s">
        <v>235</v>
      </c>
      <c r="K67" s="51">
        <v>2</v>
      </c>
      <c r="L67" s="54"/>
      <c r="M67" s="114"/>
    </row>
    <row r="68" spans="1:16" s="55" customFormat="1" ht="33" customHeight="1">
      <c r="A68" s="146" t="s">
        <v>335</v>
      </c>
      <c r="B68" s="230"/>
      <c r="C68" s="230" t="s">
        <v>404</v>
      </c>
      <c r="D68" s="68" t="s">
        <v>118</v>
      </c>
      <c r="E68" s="68" t="s">
        <v>288</v>
      </c>
      <c r="F68" s="68" t="s">
        <v>287</v>
      </c>
      <c r="G68" s="68">
        <v>534</v>
      </c>
      <c r="H68" s="68">
        <v>562</v>
      </c>
      <c r="I68" s="130" t="s">
        <v>5</v>
      </c>
      <c r="J68" s="130" t="s">
        <v>149</v>
      </c>
      <c r="K68" s="216">
        <v>3</v>
      </c>
      <c r="L68" s="56"/>
      <c r="M68" s="114"/>
    </row>
    <row r="69" spans="1:16" s="39" customFormat="1" ht="33" customHeight="1">
      <c r="A69" s="147" t="s">
        <v>325</v>
      </c>
      <c r="B69" s="138" t="s">
        <v>271</v>
      </c>
      <c r="C69" s="138" t="s">
        <v>326</v>
      </c>
      <c r="D69" s="109" t="s">
        <v>191</v>
      </c>
      <c r="E69" s="109" t="s">
        <v>288</v>
      </c>
      <c r="F69" s="109" t="s">
        <v>287</v>
      </c>
      <c r="G69" s="72">
        <v>69</v>
      </c>
      <c r="H69" s="132">
        <v>57</v>
      </c>
      <c r="I69" s="109" t="s">
        <v>5</v>
      </c>
      <c r="J69" s="109" t="s">
        <v>236</v>
      </c>
      <c r="K69" s="51">
        <v>4</v>
      </c>
      <c r="L69" s="54"/>
      <c r="M69" s="114"/>
    </row>
    <row r="70" spans="1:16" s="55" customFormat="1" ht="33" customHeight="1">
      <c r="A70" s="146" t="s">
        <v>268</v>
      </c>
      <c r="B70" s="230"/>
      <c r="C70" s="230" t="s">
        <v>356</v>
      </c>
      <c r="D70" s="68" t="s">
        <v>258</v>
      </c>
      <c r="E70" s="68" t="s">
        <v>288</v>
      </c>
      <c r="F70" s="68" t="s">
        <v>287</v>
      </c>
      <c r="G70" s="68">
        <v>217</v>
      </c>
      <c r="H70" s="68">
        <v>200</v>
      </c>
      <c r="I70" s="130" t="s">
        <v>5</v>
      </c>
      <c r="J70" s="130" t="s">
        <v>165</v>
      </c>
      <c r="K70" s="216">
        <v>5</v>
      </c>
      <c r="L70" s="56"/>
      <c r="M70" s="114"/>
    </row>
    <row r="71" spans="1:16" s="39" customFormat="1" ht="33" customHeight="1">
      <c r="A71" s="147" t="s">
        <v>327</v>
      </c>
      <c r="B71" s="138">
        <v>4736596</v>
      </c>
      <c r="C71" s="138" t="s">
        <v>328</v>
      </c>
      <c r="D71" s="72" t="s">
        <v>146</v>
      </c>
      <c r="E71" s="72" t="s">
        <v>288</v>
      </c>
      <c r="F71" s="72" t="s">
        <v>287</v>
      </c>
      <c r="G71" s="72">
        <v>65</v>
      </c>
      <c r="H71" s="72">
        <v>60</v>
      </c>
      <c r="I71" s="109" t="s">
        <v>5</v>
      </c>
      <c r="J71" s="109" t="s">
        <v>237</v>
      </c>
      <c r="K71" s="51">
        <v>6</v>
      </c>
      <c r="L71" s="54"/>
      <c r="M71" s="114"/>
    </row>
    <row r="72" spans="1:16" s="55" customFormat="1" ht="33" customHeight="1" thickBot="1">
      <c r="A72" s="146" t="s">
        <v>333</v>
      </c>
      <c r="B72" s="230" t="s">
        <v>276</v>
      </c>
      <c r="C72" s="230" t="s">
        <v>334</v>
      </c>
      <c r="D72" s="68" t="s">
        <v>275</v>
      </c>
      <c r="E72" s="68" t="s">
        <v>288</v>
      </c>
      <c r="F72" s="68" t="s">
        <v>287</v>
      </c>
      <c r="G72" s="68">
        <v>117</v>
      </c>
      <c r="H72" s="68">
        <v>100</v>
      </c>
      <c r="I72" s="130" t="s">
        <v>48</v>
      </c>
      <c r="J72" s="130" t="s">
        <v>259</v>
      </c>
      <c r="K72" s="216">
        <v>7</v>
      </c>
      <c r="L72" s="56"/>
      <c r="M72" s="114"/>
    </row>
    <row r="73" spans="1:16" s="39" customFormat="1" ht="33" customHeight="1" thickBot="1">
      <c r="A73" s="149"/>
      <c r="B73" s="150"/>
      <c r="C73" s="150"/>
      <c r="D73" s="84"/>
      <c r="E73" s="249"/>
      <c r="F73" s="249"/>
      <c r="G73" s="268">
        <f>SUM(G66:G72)</f>
        <v>1151</v>
      </c>
      <c r="H73" s="268">
        <f>SUM(H66:H72)</f>
        <v>1168</v>
      </c>
      <c r="I73" s="202" t="s">
        <v>58</v>
      </c>
      <c r="J73" s="202"/>
      <c r="K73" s="125">
        <v>50</v>
      </c>
      <c r="L73" s="57"/>
      <c r="M73" s="114"/>
      <c r="N73" s="114"/>
    </row>
    <row r="74" spans="1:16" s="55" customFormat="1" ht="33" customHeight="1">
      <c r="A74" s="163" t="s">
        <v>408</v>
      </c>
      <c r="B74" s="233" t="s">
        <v>284</v>
      </c>
      <c r="C74" s="243" t="s">
        <v>308</v>
      </c>
      <c r="D74" s="68" t="s">
        <v>307</v>
      </c>
      <c r="E74" s="254" t="s">
        <v>289</v>
      </c>
      <c r="F74" s="254" t="s">
        <v>291</v>
      </c>
      <c r="G74" s="68">
        <v>25</v>
      </c>
      <c r="H74" s="68">
        <v>225</v>
      </c>
      <c r="I74" s="130" t="s">
        <v>5</v>
      </c>
      <c r="J74" s="130" t="s">
        <v>282</v>
      </c>
      <c r="K74" s="216">
        <v>1</v>
      </c>
      <c r="L74" s="62" t="s">
        <v>27</v>
      </c>
      <c r="M74" s="114"/>
      <c r="N74" s="217"/>
      <c r="O74" s="224"/>
      <c r="P74" s="222"/>
    </row>
    <row r="75" spans="1:16" s="39" customFormat="1" ht="33" customHeight="1">
      <c r="A75" s="160" t="s">
        <v>246</v>
      </c>
      <c r="B75" s="161"/>
      <c r="C75" s="162" t="s">
        <v>414</v>
      </c>
      <c r="D75" s="72" t="s">
        <v>247</v>
      </c>
      <c r="E75" s="94" t="s">
        <v>288</v>
      </c>
      <c r="F75" s="94" t="s">
        <v>287</v>
      </c>
      <c r="G75" s="72">
        <v>95</v>
      </c>
      <c r="H75" s="72">
        <v>290</v>
      </c>
      <c r="I75" s="109" t="s">
        <v>5</v>
      </c>
      <c r="J75" s="109" t="s">
        <v>26</v>
      </c>
      <c r="K75" s="51">
        <v>2</v>
      </c>
      <c r="L75" s="61"/>
      <c r="M75" s="114"/>
      <c r="O75" s="222"/>
      <c r="P75" s="222"/>
    </row>
    <row r="76" spans="1:16" s="55" customFormat="1" ht="33" customHeight="1">
      <c r="A76" s="163" t="s">
        <v>424</v>
      </c>
      <c r="B76" s="233"/>
      <c r="C76" s="234" t="s">
        <v>364</v>
      </c>
      <c r="D76" s="68" t="s">
        <v>102</v>
      </c>
      <c r="E76" s="254" t="s">
        <v>289</v>
      </c>
      <c r="F76" s="254" t="s">
        <v>291</v>
      </c>
      <c r="G76" s="68">
        <v>31</v>
      </c>
      <c r="H76" s="68">
        <v>77</v>
      </c>
      <c r="I76" s="130" t="s">
        <v>5</v>
      </c>
      <c r="J76" s="130" t="s">
        <v>150</v>
      </c>
      <c r="K76" s="216">
        <v>3</v>
      </c>
      <c r="L76" s="62"/>
      <c r="M76" s="114"/>
      <c r="N76" s="217"/>
      <c r="O76" s="224"/>
      <c r="P76" s="222"/>
    </row>
    <row r="77" spans="1:16" s="39" customFormat="1" ht="33" customHeight="1">
      <c r="A77" s="160">
        <v>2216090</v>
      </c>
      <c r="B77" s="161">
        <v>2216090</v>
      </c>
      <c r="C77" s="162">
        <v>2216090</v>
      </c>
      <c r="D77" s="245" t="s">
        <v>240</v>
      </c>
      <c r="E77" s="260" t="s">
        <v>288</v>
      </c>
      <c r="F77" s="260" t="s">
        <v>287</v>
      </c>
      <c r="G77" s="72">
        <v>13</v>
      </c>
      <c r="H77" s="72">
        <v>20</v>
      </c>
      <c r="I77" s="109" t="s">
        <v>8</v>
      </c>
      <c r="J77" s="109" t="s">
        <v>9</v>
      </c>
      <c r="K77" s="51">
        <v>4</v>
      </c>
      <c r="L77" s="61"/>
      <c r="O77" s="222"/>
      <c r="P77" s="222"/>
    </row>
    <row r="78" spans="1:16" s="39" customFormat="1" ht="33" customHeight="1">
      <c r="A78" s="160"/>
      <c r="B78" s="161"/>
      <c r="C78" s="162"/>
      <c r="D78" s="72" t="s">
        <v>188</v>
      </c>
      <c r="E78" s="94" t="s">
        <v>293</v>
      </c>
      <c r="F78" s="94" t="s">
        <v>292</v>
      </c>
      <c r="G78" s="72"/>
      <c r="H78" s="72">
        <v>28</v>
      </c>
      <c r="I78" s="109" t="s">
        <v>5</v>
      </c>
      <c r="J78" s="109" t="s">
        <v>28</v>
      </c>
      <c r="K78" s="51">
        <v>5</v>
      </c>
      <c r="L78" s="61"/>
      <c r="O78" s="222"/>
      <c r="P78" s="222"/>
    </row>
    <row r="79" spans="1:16" s="39" customFormat="1" ht="33" customHeight="1">
      <c r="A79" s="160"/>
      <c r="B79" s="161"/>
      <c r="C79" s="162"/>
      <c r="D79" s="72" t="s">
        <v>85</v>
      </c>
      <c r="E79" s="94" t="s">
        <v>293</v>
      </c>
      <c r="F79" s="94" t="s">
        <v>292</v>
      </c>
      <c r="G79" s="72"/>
      <c r="H79" s="72">
        <v>60</v>
      </c>
      <c r="I79" s="109" t="s">
        <v>5</v>
      </c>
      <c r="J79" s="109" t="s">
        <v>50</v>
      </c>
      <c r="K79" s="51">
        <v>6</v>
      </c>
      <c r="L79" s="61"/>
      <c r="N79" s="217"/>
      <c r="O79" s="224"/>
      <c r="P79" s="222"/>
    </row>
    <row r="80" spans="1:16" s="39" customFormat="1" ht="33" customHeight="1">
      <c r="A80" s="160">
        <v>5895450</v>
      </c>
      <c r="B80" s="161"/>
      <c r="C80" s="162" t="s">
        <v>409</v>
      </c>
      <c r="D80" s="94" t="s">
        <v>187</v>
      </c>
      <c r="E80" s="94" t="s">
        <v>289</v>
      </c>
      <c r="F80" s="94" t="s">
        <v>291</v>
      </c>
      <c r="G80" s="72">
        <v>6</v>
      </c>
      <c r="H80" s="72">
        <v>60</v>
      </c>
      <c r="I80" s="109" t="s">
        <v>5</v>
      </c>
      <c r="J80" s="109" t="s">
        <v>119</v>
      </c>
      <c r="K80" s="51">
        <v>7</v>
      </c>
      <c r="L80" s="61"/>
      <c r="O80" s="222"/>
      <c r="P80" s="222"/>
    </row>
    <row r="81" spans="1:16" s="39" customFormat="1" ht="33" customHeight="1">
      <c r="A81" s="160"/>
      <c r="B81" s="161"/>
      <c r="C81" s="162"/>
      <c r="D81" s="72" t="s">
        <v>86</v>
      </c>
      <c r="E81" s="94" t="s">
        <v>293</v>
      </c>
      <c r="F81" s="94" t="s">
        <v>292</v>
      </c>
      <c r="G81" s="72"/>
      <c r="H81" s="72">
        <v>56</v>
      </c>
      <c r="I81" s="109" t="s">
        <v>5</v>
      </c>
      <c r="J81" s="109" t="s">
        <v>60</v>
      </c>
      <c r="K81" s="51">
        <v>8</v>
      </c>
      <c r="L81" s="61"/>
      <c r="O81" s="222"/>
      <c r="P81" s="222"/>
    </row>
    <row r="82" spans="1:16" s="39" customFormat="1" ht="33" customHeight="1">
      <c r="A82" s="160" t="s">
        <v>201</v>
      </c>
      <c r="B82" s="161"/>
      <c r="C82" s="162" t="s">
        <v>410</v>
      </c>
      <c r="D82" s="72" t="s">
        <v>202</v>
      </c>
      <c r="E82" s="94" t="s">
        <v>288</v>
      </c>
      <c r="F82" s="94" t="s">
        <v>287</v>
      </c>
      <c r="G82" s="72">
        <v>102</v>
      </c>
      <c r="H82" s="72">
        <v>200</v>
      </c>
      <c r="I82" s="109" t="s">
        <v>5</v>
      </c>
      <c r="J82" s="109" t="s">
        <v>242</v>
      </c>
      <c r="K82" s="51">
        <v>9</v>
      </c>
      <c r="L82" s="61"/>
      <c r="O82" s="222"/>
      <c r="P82" s="222"/>
    </row>
    <row r="83" spans="1:16" s="39" customFormat="1" ht="33" customHeight="1">
      <c r="A83" s="160">
        <v>5543217</v>
      </c>
      <c r="B83" s="161"/>
      <c r="C83" s="162" t="s">
        <v>415</v>
      </c>
      <c r="D83" s="72" t="s">
        <v>203</v>
      </c>
      <c r="E83" s="94" t="s">
        <v>288</v>
      </c>
      <c r="F83" s="94" t="s">
        <v>287</v>
      </c>
      <c r="G83" s="72">
        <v>30</v>
      </c>
      <c r="H83" s="72">
        <v>30</v>
      </c>
      <c r="I83" s="109" t="s">
        <v>5</v>
      </c>
      <c r="J83" s="109" t="s">
        <v>248</v>
      </c>
      <c r="K83" s="51">
        <v>10</v>
      </c>
      <c r="L83" s="61"/>
      <c r="O83" s="222"/>
      <c r="P83" s="222"/>
    </row>
    <row r="84" spans="1:16" s="39" customFormat="1" ht="33" customHeight="1">
      <c r="A84" s="160"/>
      <c r="B84" s="161"/>
      <c r="C84" s="162"/>
      <c r="D84" s="72" t="s">
        <v>122</v>
      </c>
      <c r="E84" s="94" t="s">
        <v>293</v>
      </c>
      <c r="F84" s="94" t="s">
        <v>292</v>
      </c>
      <c r="G84" s="72"/>
      <c r="H84" s="72">
        <v>200</v>
      </c>
      <c r="I84" s="109" t="s">
        <v>92</v>
      </c>
      <c r="J84" s="109" t="s">
        <v>91</v>
      </c>
      <c r="K84" s="51">
        <v>11</v>
      </c>
      <c r="L84" s="61"/>
    </row>
    <row r="85" spans="1:16" s="39" customFormat="1" ht="33" customHeight="1">
      <c r="A85" s="160"/>
      <c r="B85" s="161"/>
      <c r="C85" s="162"/>
      <c r="D85" s="72" t="s">
        <v>121</v>
      </c>
      <c r="E85" s="94" t="s">
        <v>293</v>
      </c>
      <c r="F85" s="94" t="s">
        <v>292</v>
      </c>
      <c r="G85" s="72"/>
      <c r="H85" s="72">
        <v>37</v>
      </c>
      <c r="I85" s="109" t="s">
        <v>5</v>
      </c>
      <c r="J85" s="109" t="s">
        <v>110</v>
      </c>
      <c r="K85" s="51">
        <v>12</v>
      </c>
      <c r="L85" s="61"/>
      <c r="M85" s="114"/>
    </row>
    <row r="86" spans="1:16" s="39" customFormat="1" ht="33" customHeight="1" thickBot="1">
      <c r="A86" s="160" t="s">
        <v>266</v>
      </c>
      <c r="B86" s="161" t="s">
        <v>204</v>
      </c>
      <c r="C86" s="162" t="s">
        <v>359</v>
      </c>
      <c r="D86" s="72" t="s">
        <v>186</v>
      </c>
      <c r="E86" s="94" t="s">
        <v>288</v>
      </c>
      <c r="F86" s="94" t="s">
        <v>287</v>
      </c>
      <c r="G86" s="72">
        <v>48</v>
      </c>
      <c r="H86" s="72">
        <v>60</v>
      </c>
      <c r="I86" s="109" t="s">
        <v>5</v>
      </c>
      <c r="J86" s="109" t="s">
        <v>182</v>
      </c>
      <c r="K86" s="51">
        <v>13</v>
      </c>
      <c r="L86" s="61"/>
      <c r="M86" s="114"/>
    </row>
    <row r="87" spans="1:16" s="39" customFormat="1" ht="33" customHeight="1" thickBot="1">
      <c r="A87" s="164"/>
      <c r="B87" s="165"/>
      <c r="C87" s="166"/>
      <c r="D87" s="84"/>
      <c r="E87" s="257"/>
      <c r="F87" s="257"/>
      <c r="G87" s="133">
        <f>SUM(G74:G86)</f>
        <v>350</v>
      </c>
      <c r="H87" s="133">
        <f>SUM(H74:H86)</f>
        <v>1343</v>
      </c>
      <c r="I87" s="65" t="s">
        <v>58</v>
      </c>
      <c r="J87" s="202"/>
      <c r="K87" s="125">
        <v>63</v>
      </c>
      <c r="L87" s="128"/>
    </row>
    <row r="88" spans="1:16" s="39" customFormat="1" ht="24.75">
      <c r="A88" s="158"/>
      <c r="B88" s="159"/>
      <c r="C88" s="159"/>
      <c r="D88" s="90"/>
      <c r="E88" s="90"/>
      <c r="F88" s="90"/>
      <c r="G88" s="134"/>
      <c r="H88" s="134"/>
      <c r="I88" s="66"/>
      <c r="J88" s="263"/>
      <c r="K88" s="131"/>
      <c r="L88" s="89"/>
      <c r="M88" s="114"/>
      <c r="N88" s="114"/>
    </row>
    <row r="89" spans="1:16" s="39" customFormat="1" ht="24.75">
      <c r="A89" s="158"/>
      <c r="B89" s="159"/>
      <c r="C89" s="159"/>
      <c r="D89" s="90"/>
      <c r="E89" s="90"/>
      <c r="F89" s="90"/>
      <c r="G89" s="134"/>
      <c r="H89" s="134"/>
      <c r="I89" s="66"/>
      <c r="J89" s="263"/>
      <c r="K89" s="131"/>
      <c r="L89" s="89"/>
      <c r="M89" s="114"/>
      <c r="N89" s="114"/>
    </row>
    <row r="90" spans="1:16" s="39" customFormat="1" ht="24.75">
      <c r="A90" s="158"/>
      <c r="B90" s="159"/>
      <c r="C90" s="159"/>
      <c r="D90" s="90"/>
      <c r="E90" s="90"/>
      <c r="F90" s="90"/>
      <c r="G90" s="134"/>
      <c r="H90" s="134"/>
      <c r="I90" s="66"/>
      <c r="J90" s="263"/>
      <c r="K90" s="131"/>
      <c r="L90" s="89"/>
      <c r="M90" s="114"/>
      <c r="N90" s="114"/>
    </row>
    <row r="91" spans="1:16" s="39" customFormat="1" ht="24.75">
      <c r="A91" s="158"/>
      <c r="B91" s="159"/>
      <c r="C91" s="159"/>
      <c r="D91" s="90"/>
      <c r="E91" s="90"/>
      <c r="F91" s="90"/>
      <c r="G91" s="134"/>
      <c r="H91" s="134"/>
      <c r="I91" s="66"/>
      <c r="J91" s="263"/>
      <c r="K91" s="131"/>
      <c r="L91" s="89"/>
      <c r="M91" s="114"/>
      <c r="N91" s="114"/>
    </row>
    <row r="92" spans="1:16" s="39" customFormat="1" ht="24.75">
      <c r="A92" s="158"/>
      <c r="B92" s="159"/>
      <c r="C92" s="159"/>
      <c r="D92" s="90"/>
      <c r="E92" s="90"/>
      <c r="F92" s="90"/>
      <c r="G92" s="134"/>
      <c r="H92" s="134"/>
      <c r="I92" s="66"/>
      <c r="J92" s="263"/>
      <c r="K92" s="131"/>
      <c r="L92" s="89"/>
      <c r="M92" s="114"/>
      <c r="N92" s="114"/>
    </row>
    <row r="93" spans="1:16" s="39" customFormat="1" ht="24.75">
      <c r="A93" s="158"/>
      <c r="B93" s="159"/>
      <c r="C93" s="159"/>
      <c r="D93" s="90"/>
      <c r="E93" s="90"/>
      <c r="F93" s="90"/>
      <c r="G93" s="134"/>
      <c r="H93" s="134"/>
      <c r="I93" s="66"/>
      <c r="J93" s="263"/>
      <c r="K93" s="131"/>
      <c r="L93" s="89"/>
      <c r="M93" s="114"/>
      <c r="N93" s="114"/>
    </row>
    <row r="94" spans="1:16" s="39" customFormat="1" ht="24.75">
      <c r="A94" s="158"/>
      <c r="B94" s="159"/>
      <c r="C94" s="159"/>
      <c r="D94" s="90"/>
      <c r="E94" s="90"/>
      <c r="F94" s="90"/>
      <c r="G94" s="134"/>
      <c r="H94" s="134"/>
      <c r="I94" s="66"/>
      <c r="J94" s="263"/>
      <c r="K94" s="131"/>
      <c r="L94" s="89"/>
      <c r="M94" s="114"/>
      <c r="N94" s="114"/>
    </row>
    <row r="95" spans="1:16" s="39" customFormat="1" ht="24.75">
      <c r="A95" s="158"/>
      <c r="B95" s="159"/>
      <c r="C95" s="159"/>
      <c r="D95" s="90"/>
      <c r="E95" s="90"/>
      <c r="F95" s="90"/>
      <c r="G95" s="134"/>
      <c r="H95" s="134"/>
      <c r="I95" s="66"/>
      <c r="J95" s="263"/>
      <c r="K95" s="131"/>
      <c r="L95" s="89"/>
      <c r="M95" s="114"/>
      <c r="N95" s="114"/>
    </row>
    <row r="96" spans="1:16" s="42" customFormat="1" ht="33.75" thickBot="1">
      <c r="A96" s="154"/>
      <c r="B96" s="155"/>
      <c r="C96" s="155"/>
      <c r="D96" s="83"/>
      <c r="E96" s="83"/>
      <c r="F96" s="83"/>
      <c r="G96" s="83"/>
      <c r="H96" s="70"/>
      <c r="I96" s="43"/>
      <c r="J96" s="315"/>
      <c r="K96" s="44"/>
      <c r="L96" s="34"/>
      <c r="M96" s="113"/>
      <c r="N96" s="113"/>
    </row>
    <row r="97" spans="1:14" s="121" customFormat="1" ht="43.5" thickTop="1" thickBot="1">
      <c r="A97" s="143" t="s">
        <v>197</v>
      </c>
      <c r="B97" s="144" t="s">
        <v>196</v>
      </c>
      <c r="C97" s="144" t="s">
        <v>195</v>
      </c>
      <c r="D97" s="117" t="s">
        <v>0</v>
      </c>
      <c r="E97" s="117" t="s">
        <v>286</v>
      </c>
      <c r="F97" s="117" t="s">
        <v>285</v>
      </c>
      <c r="G97" s="117" t="s">
        <v>199</v>
      </c>
      <c r="H97" s="118" t="s">
        <v>198</v>
      </c>
      <c r="I97" s="117" t="s">
        <v>1</v>
      </c>
      <c r="J97" s="316" t="s">
        <v>2</v>
      </c>
      <c r="K97" s="118"/>
      <c r="L97" s="119" t="s">
        <v>3</v>
      </c>
      <c r="M97" s="120"/>
      <c r="N97" s="120"/>
    </row>
    <row r="98" spans="1:14" s="55" customFormat="1" ht="41.25" thickTop="1">
      <c r="A98" s="167" t="s">
        <v>423</v>
      </c>
      <c r="B98" s="235"/>
      <c r="C98" s="236" t="s">
        <v>403</v>
      </c>
      <c r="D98" s="49" t="s">
        <v>217</v>
      </c>
      <c r="E98" s="49" t="s">
        <v>288</v>
      </c>
      <c r="F98" s="49" t="s">
        <v>287</v>
      </c>
      <c r="G98" s="75">
        <v>291</v>
      </c>
      <c r="H98" s="75">
        <v>350</v>
      </c>
      <c r="I98" s="200" t="s">
        <v>5</v>
      </c>
      <c r="J98" s="200" t="s">
        <v>151</v>
      </c>
      <c r="K98" s="220">
        <v>1</v>
      </c>
      <c r="L98" s="61" t="s">
        <v>43</v>
      </c>
      <c r="M98" s="114"/>
      <c r="N98" s="222"/>
    </row>
    <row r="99" spans="1:14" s="39" customFormat="1" ht="24.75">
      <c r="A99" s="160" t="s">
        <v>399</v>
      </c>
      <c r="B99" s="161">
        <v>8829401</v>
      </c>
      <c r="C99" s="162" t="s">
        <v>400</v>
      </c>
      <c r="D99" s="37" t="s">
        <v>136</v>
      </c>
      <c r="E99" s="37" t="s">
        <v>288</v>
      </c>
      <c r="F99" s="37" t="s">
        <v>287</v>
      </c>
      <c r="G99" s="72">
        <v>157</v>
      </c>
      <c r="H99" s="72">
        <v>200</v>
      </c>
      <c r="I99" s="109" t="s">
        <v>5</v>
      </c>
      <c r="J99" s="109" t="s">
        <v>221</v>
      </c>
      <c r="K99" s="51">
        <v>2</v>
      </c>
      <c r="L99" s="61"/>
      <c r="M99" s="114"/>
      <c r="N99" s="222"/>
    </row>
    <row r="100" spans="1:14" s="55" customFormat="1" ht="24.75">
      <c r="A100" s="163" t="s">
        <v>421</v>
      </c>
      <c r="B100" s="233"/>
      <c r="C100" s="234" t="s">
        <v>422</v>
      </c>
      <c r="D100" s="48" t="s">
        <v>218</v>
      </c>
      <c r="E100" s="48" t="s">
        <v>288</v>
      </c>
      <c r="F100" s="48" t="s">
        <v>287</v>
      </c>
      <c r="G100" s="68">
        <v>188</v>
      </c>
      <c r="H100" s="68">
        <v>204</v>
      </c>
      <c r="I100" s="130" t="s">
        <v>59</v>
      </c>
      <c r="J100" s="130" t="s">
        <v>157</v>
      </c>
      <c r="K100" s="216">
        <v>3</v>
      </c>
      <c r="L100" s="62"/>
      <c r="M100" s="114"/>
      <c r="N100" s="222"/>
    </row>
    <row r="101" spans="1:14" s="39" customFormat="1" ht="24.75">
      <c r="A101" s="160" t="s">
        <v>140</v>
      </c>
      <c r="B101" s="161"/>
      <c r="C101" s="162"/>
      <c r="D101" s="37" t="s">
        <v>137</v>
      </c>
      <c r="E101" s="37" t="s">
        <v>289</v>
      </c>
      <c r="F101" s="37" t="s">
        <v>292</v>
      </c>
      <c r="G101" s="72"/>
      <c r="H101" s="72">
        <v>50</v>
      </c>
      <c r="I101" s="109" t="s">
        <v>5</v>
      </c>
      <c r="J101" s="109" t="s">
        <v>65</v>
      </c>
      <c r="K101" s="51">
        <v>4</v>
      </c>
      <c r="L101" s="61"/>
      <c r="M101" s="114"/>
      <c r="N101" s="222"/>
    </row>
    <row r="102" spans="1:14" s="39" customFormat="1" ht="24.75">
      <c r="A102" s="160" t="s">
        <v>401</v>
      </c>
      <c r="B102" s="161" t="s">
        <v>227</v>
      </c>
      <c r="C102" s="162" t="s">
        <v>402</v>
      </c>
      <c r="D102" s="37" t="s">
        <v>138</v>
      </c>
      <c r="E102" s="37" t="s">
        <v>288</v>
      </c>
      <c r="F102" s="37" t="s">
        <v>287</v>
      </c>
      <c r="G102" s="72">
        <v>121</v>
      </c>
      <c r="H102" s="72">
        <v>200</v>
      </c>
      <c r="I102" s="109" t="s">
        <v>5</v>
      </c>
      <c r="J102" s="109" t="s">
        <v>357</v>
      </c>
      <c r="K102" s="51">
        <v>5</v>
      </c>
      <c r="L102" s="61"/>
      <c r="M102" s="114"/>
    </row>
    <row r="103" spans="1:14" s="55" customFormat="1" ht="25.5" thickBot="1">
      <c r="A103" s="168" t="s">
        <v>353</v>
      </c>
      <c r="B103" s="237" t="s">
        <v>277</v>
      </c>
      <c r="C103" s="238" t="s">
        <v>354</v>
      </c>
      <c r="D103" s="50" t="s">
        <v>139</v>
      </c>
      <c r="E103" s="50" t="s">
        <v>288</v>
      </c>
      <c r="F103" s="50" t="s">
        <v>287</v>
      </c>
      <c r="G103" s="76">
        <v>230</v>
      </c>
      <c r="H103" s="76">
        <v>200</v>
      </c>
      <c r="I103" s="201" t="s">
        <v>5</v>
      </c>
      <c r="J103" s="201" t="s">
        <v>152</v>
      </c>
      <c r="K103" s="220">
        <v>6</v>
      </c>
      <c r="L103" s="62"/>
      <c r="M103" s="114"/>
    </row>
    <row r="104" spans="1:14" s="39" customFormat="1" ht="25.5" thickBot="1">
      <c r="A104" s="164"/>
      <c r="B104" s="165"/>
      <c r="C104" s="166"/>
      <c r="D104" s="122"/>
      <c r="E104" s="251"/>
      <c r="F104" s="251" t="s">
        <v>298</v>
      </c>
      <c r="G104" s="133">
        <f>SUM(G98:G103)</f>
        <v>987</v>
      </c>
      <c r="H104" s="133">
        <f>SUM(H98:H103)</f>
        <v>1204</v>
      </c>
      <c r="I104" s="202" t="s">
        <v>29</v>
      </c>
      <c r="J104" s="202"/>
      <c r="K104" s="125">
        <v>69</v>
      </c>
      <c r="L104" s="128" t="s">
        <v>30</v>
      </c>
      <c r="M104" s="114"/>
      <c r="N104" s="114"/>
    </row>
    <row r="105" spans="1:14" s="39" customFormat="1" ht="42">
      <c r="A105" s="169">
        <v>319430</v>
      </c>
      <c r="B105" s="170"/>
      <c r="C105" s="171">
        <v>319430</v>
      </c>
      <c r="D105" s="45" t="s">
        <v>88</v>
      </c>
      <c r="E105" s="45" t="s">
        <v>289</v>
      </c>
      <c r="F105" s="45" t="s">
        <v>291</v>
      </c>
      <c r="G105" s="77">
        <v>0</v>
      </c>
      <c r="H105" s="77">
        <v>200</v>
      </c>
      <c r="I105" s="203" t="s">
        <v>5</v>
      </c>
      <c r="J105" s="203" t="s">
        <v>22</v>
      </c>
      <c r="K105" s="63">
        <v>1</v>
      </c>
      <c r="L105" s="61" t="s">
        <v>31</v>
      </c>
      <c r="M105" s="114"/>
      <c r="N105" s="114"/>
    </row>
    <row r="106" spans="1:14" s="39" customFormat="1" ht="24.75">
      <c r="A106" s="160" t="s">
        <v>212</v>
      </c>
      <c r="B106" s="161"/>
      <c r="C106" s="162">
        <v>750599</v>
      </c>
      <c r="D106" s="37" t="s">
        <v>104</v>
      </c>
      <c r="E106" s="37" t="s">
        <v>288</v>
      </c>
      <c r="F106" s="37" t="s">
        <v>292</v>
      </c>
      <c r="G106" s="72">
        <v>0</v>
      </c>
      <c r="H106" s="72">
        <v>200</v>
      </c>
      <c r="I106" s="109" t="s">
        <v>5</v>
      </c>
      <c r="J106" s="109" t="s">
        <v>32</v>
      </c>
      <c r="K106" s="51">
        <v>2</v>
      </c>
      <c r="L106" s="61"/>
      <c r="M106" s="114"/>
      <c r="N106" s="114"/>
    </row>
    <row r="107" spans="1:14" s="55" customFormat="1" ht="24.75">
      <c r="A107" s="163" t="s">
        <v>213</v>
      </c>
      <c r="B107" s="233">
        <v>420213</v>
      </c>
      <c r="C107" s="234" t="s">
        <v>358</v>
      </c>
      <c r="D107" s="48" t="s">
        <v>105</v>
      </c>
      <c r="E107" s="48" t="s">
        <v>288</v>
      </c>
      <c r="F107" s="48" t="s">
        <v>287</v>
      </c>
      <c r="G107" s="68">
        <v>187</v>
      </c>
      <c r="H107" s="68">
        <v>200</v>
      </c>
      <c r="I107" s="130" t="s">
        <v>5</v>
      </c>
      <c r="J107" s="130" t="s">
        <v>156</v>
      </c>
      <c r="K107" s="216">
        <v>3</v>
      </c>
      <c r="L107" s="62"/>
      <c r="M107" s="114"/>
      <c r="N107" s="114"/>
    </row>
    <row r="108" spans="1:14" s="39" customFormat="1" ht="63">
      <c r="A108" s="160" t="s">
        <v>238</v>
      </c>
      <c r="B108" s="161" t="s">
        <v>238</v>
      </c>
      <c r="C108" s="162" t="s">
        <v>238</v>
      </c>
      <c r="D108" s="37" t="s">
        <v>244</v>
      </c>
      <c r="E108" s="37" t="s">
        <v>295</v>
      </c>
      <c r="F108" s="37" t="s">
        <v>290</v>
      </c>
      <c r="G108" s="72">
        <v>42</v>
      </c>
      <c r="H108" s="72">
        <v>70</v>
      </c>
      <c r="I108" s="109" t="s">
        <v>48</v>
      </c>
      <c r="J108" s="109" t="s">
        <v>55</v>
      </c>
      <c r="K108" s="51">
        <v>4</v>
      </c>
      <c r="L108" s="61"/>
      <c r="M108" s="114"/>
      <c r="N108" s="114"/>
    </row>
    <row r="109" spans="1:14" s="39" customFormat="1" ht="42.75" thickBot="1">
      <c r="A109" s="172"/>
      <c r="B109" s="173"/>
      <c r="C109" s="174"/>
      <c r="D109" s="46" t="s">
        <v>117</v>
      </c>
      <c r="E109" s="46" t="s">
        <v>294</v>
      </c>
      <c r="F109" s="46" t="s">
        <v>294</v>
      </c>
      <c r="G109" s="78"/>
      <c r="H109" s="78">
        <v>200</v>
      </c>
      <c r="I109" s="204" t="s">
        <v>5</v>
      </c>
      <c r="J109" s="204" t="s">
        <v>71</v>
      </c>
      <c r="K109" s="63">
        <v>5</v>
      </c>
      <c r="L109" s="61"/>
      <c r="M109" s="114"/>
      <c r="N109" s="114"/>
    </row>
    <row r="110" spans="1:14" s="39" customFormat="1" ht="25.5" thickBot="1">
      <c r="A110" s="164"/>
      <c r="B110" s="165"/>
      <c r="C110" s="166"/>
      <c r="D110" s="122"/>
      <c r="E110" s="251"/>
      <c r="F110" s="251"/>
      <c r="G110" s="133">
        <f>SUM(G105:G109)</f>
        <v>229</v>
      </c>
      <c r="H110" s="133">
        <f>SUM(H105:H109)</f>
        <v>870</v>
      </c>
      <c r="I110" s="202" t="s">
        <v>58</v>
      </c>
      <c r="J110" s="202"/>
      <c r="K110" s="125">
        <v>74</v>
      </c>
      <c r="L110" s="128"/>
      <c r="M110" s="114"/>
      <c r="N110" s="114"/>
    </row>
    <row r="111" spans="1:14" s="39" customFormat="1" ht="63">
      <c r="A111" s="169" t="s">
        <v>279</v>
      </c>
      <c r="B111" s="170" t="s">
        <v>279</v>
      </c>
      <c r="C111" s="171" t="s">
        <v>279</v>
      </c>
      <c r="D111" s="45" t="s">
        <v>253</v>
      </c>
      <c r="E111" s="45" t="s">
        <v>295</v>
      </c>
      <c r="F111" s="45" t="s">
        <v>290</v>
      </c>
      <c r="G111" s="77">
        <v>42</v>
      </c>
      <c r="H111" s="77">
        <v>98</v>
      </c>
      <c r="I111" s="203" t="s">
        <v>77</v>
      </c>
      <c r="J111" s="203" t="s">
        <v>82</v>
      </c>
      <c r="K111" s="63">
        <v>1</v>
      </c>
      <c r="L111" s="61" t="s">
        <v>34</v>
      </c>
      <c r="M111" s="114"/>
      <c r="N111" s="114"/>
    </row>
    <row r="112" spans="1:14" s="39" customFormat="1" ht="42">
      <c r="A112" s="160">
        <v>713130</v>
      </c>
      <c r="B112" s="161"/>
      <c r="C112" s="162"/>
      <c r="D112" s="37" t="s">
        <v>95</v>
      </c>
      <c r="E112" s="37" t="s">
        <v>294</v>
      </c>
      <c r="F112" s="37" t="s">
        <v>294</v>
      </c>
      <c r="G112" s="72"/>
      <c r="H112" s="72">
        <v>64</v>
      </c>
      <c r="I112" s="109" t="s">
        <v>77</v>
      </c>
      <c r="J112" s="109" t="s">
        <v>83</v>
      </c>
      <c r="K112" s="51">
        <v>2</v>
      </c>
      <c r="L112" s="61"/>
      <c r="M112" s="114"/>
      <c r="N112" s="114"/>
    </row>
    <row r="113" spans="1:15" s="39" customFormat="1" ht="42">
      <c r="A113" s="160">
        <v>730207</v>
      </c>
      <c r="B113" s="161"/>
      <c r="C113" s="162"/>
      <c r="D113" s="37" t="s">
        <v>94</v>
      </c>
      <c r="E113" s="37" t="s">
        <v>294</v>
      </c>
      <c r="F113" s="37" t="s">
        <v>294</v>
      </c>
      <c r="G113" s="72"/>
      <c r="H113" s="72">
        <v>120</v>
      </c>
      <c r="I113" s="109" t="s">
        <v>5</v>
      </c>
      <c r="J113" s="109" t="s">
        <v>84</v>
      </c>
      <c r="K113" s="51">
        <v>3</v>
      </c>
      <c r="L113" s="61"/>
      <c r="M113" s="114"/>
      <c r="N113" s="114"/>
    </row>
    <row r="114" spans="1:15" s="39" customFormat="1" ht="63">
      <c r="A114" s="160" t="s">
        <v>252</v>
      </c>
      <c r="B114" s="161" t="s">
        <v>252</v>
      </c>
      <c r="C114" s="162" t="s">
        <v>252</v>
      </c>
      <c r="D114" s="37" t="s">
        <v>253</v>
      </c>
      <c r="E114" s="37" t="s">
        <v>289</v>
      </c>
      <c r="F114" s="37" t="s">
        <v>290</v>
      </c>
      <c r="G114" s="72">
        <v>31</v>
      </c>
      <c r="H114" s="72">
        <v>106</v>
      </c>
      <c r="I114" s="109" t="s">
        <v>69</v>
      </c>
      <c r="J114" s="109" t="s">
        <v>33</v>
      </c>
      <c r="K114" s="51">
        <v>4</v>
      </c>
      <c r="L114" s="61"/>
      <c r="M114" s="114"/>
      <c r="N114" s="114"/>
    </row>
    <row r="115" spans="1:15" s="39" customFormat="1" ht="42">
      <c r="A115" s="160" t="s">
        <v>97</v>
      </c>
      <c r="B115" s="161"/>
      <c r="C115" s="162"/>
      <c r="D115" s="37" t="s">
        <v>96</v>
      </c>
      <c r="E115" s="37" t="s">
        <v>294</v>
      </c>
      <c r="F115" s="37" t="s">
        <v>294</v>
      </c>
      <c r="G115" s="72"/>
      <c r="H115" s="72">
        <v>65</v>
      </c>
      <c r="I115" s="109" t="s">
        <v>5</v>
      </c>
      <c r="J115" s="109" t="s">
        <v>47</v>
      </c>
      <c r="K115" s="51">
        <v>5</v>
      </c>
      <c r="L115" s="61"/>
      <c r="M115" s="114"/>
      <c r="N115" s="114"/>
    </row>
    <row r="116" spans="1:15" s="55" customFormat="1" ht="24.75">
      <c r="A116" s="163" t="s">
        <v>265</v>
      </c>
      <c r="B116" s="233"/>
      <c r="C116" s="234" t="s">
        <v>386</v>
      </c>
      <c r="D116" s="48" t="s">
        <v>93</v>
      </c>
      <c r="E116" s="48" t="s">
        <v>288</v>
      </c>
      <c r="F116" s="48" t="s">
        <v>287</v>
      </c>
      <c r="G116" s="68">
        <v>60</v>
      </c>
      <c r="H116" s="68">
        <v>300</v>
      </c>
      <c r="I116" s="130" t="s">
        <v>5</v>
      </c>
      <c r="J116" s="130" t="s">
        <v>155</v>
      </c>
      <c r="K116" s="216">
        <v>6</v>
      </c>
      <c r="L116" s="62"/>
      <c r="M116" s="114"/>
      <c r="N116" s="114"/>
    </row>
    <row r="117" spans="1:15" s="39" customFormat="1" ht="42.75" thickBot="1">
      <c r="A117" s="172" t="s">
        <v>132</v>
      </c>
      <c r="B117" s="175"/>
      <c r="C117" s="176"/>
      <c r="D117" s="47" t="s">
        <v>133</v>
      </c>
      <c r="E117" s="37" t="s">
        <v>294</v>
      </c>
      <c r="F117" s="37" t="s">
        <v>294</v>
      </c>
      <c r="G117" s="85"/>
      <c r="H117" s="85">
        <v>60</v>
      </c>
      <c r="I117" s="205" t="s">
        <v>5</v>
      </c>
      <c r="J117" s="203" t="s">
        <v>131</v>
      </c>
      <c r="K117" s="63">
        <v>7</v>
      </c>
      <c r="L117" s="61"/>
      <c r="M117" s="114"/>
      <c r="N117" s="114"/>
    </row>
    <row r="118" spans="1:15" s="39" customFormat="1" ht="25.5" thickBot="1">
      <c r="A118" s="164"/>
      <c r="B118" s="165"/>
      <c r="C118" s="166"/>
      <c r="D118" s="122"/>
      <c r="E118" s="251"/>
      <c r="F118" s="251"/>
      <c r="G118" s="133">
        <f>SUM(G111:G117)</f>
        <v>133</v>
      </c>
      <c r="H118" s="133">
        <f>SUM(H111:H117)</f>
        <v>813</v>
      </c>
      <c r="I118" s="202" t="s">
        <v>58</v>
      </c>
      <c r="J118" s="202"/>
      <c r="K118" s="125">
        <v>81</v>
      </c>
      <c r="L118" s="128"/>
      <c r="M118" s="114"/>
      <c r="N118" s="114"/>
    </row>
    <row r="119" spans="1:15" s="39" customFormat="1" ht="24.75">
      <c r="A119" s="169">
        <v>234826</v>
      </c>
      <c r="B119" s="170"/>
      <c r="C119" s="171"/>
      <c r="D119" s="45" t="s">
        <v>35</v>
      </c>
      <c r="E119" s="45" t="s">
        <v>289</v>
      </c>
      <c r="F119" s="45" t="s">
        <v>292</v>
      </c>
      <c r="G119" s="77"/>
      <c r="H119" s="77">
        <v>320</v>
      </c>
      <c r="I119" s="203" t="s">
        <v>5</v>
      </c>
      <c r="J119" s="203" t="s">
        <v>78</v>
      </c>
      <c r="K119" s="63">
        <v>1</v>
      </c>
      <c r="L119" s="61" t="s">
        <v>35</v>
      </c>
      <c r="M119" s="114"/>
      <c r="N119" s="114"/>
    </row>
    <row r="120" spans="1:15" s="39" customFormat="1" ht="24.75">
      <c r="A120" s="160">
        <v>235727</v>
      </c>
      <c r="B120" s="161"/>
      <c r="C120" s="162"/>
      <c r="D120" s="37" t="s">
        <v>35</v>
      </c>
      <c r="E120" s="37" t="s">
        <v>288</v>
      </c>
      <c r="F120" s="37" t="s">
        <v>292</v>
      </c>
      <c r="G120" s="72"/>
      <c r="H120" s="72">
        <v>60</v>
      </c>
      <c r="I120" s="109" t="s">
        <v>49</v>
      </c>
      <c r="J120" s="109" t="s">
        <v>79</v>
      </c>
      <c r="K120" s="51">
        <v>2</v>
      </c>
      <c r="L120" s="61"/>
      <c r="M120" s="114"/>
      <c r="N120" s="114"/>
    </row>
    <row r="121" spans="1:15" s="39" customFormat="1" ht="24.75">
      <c r="A121" s="160">
        <v>733001</v>
      </c>
      <c r="B121" s="161"/>
      <c r="C121" s="162"/>
      <c r="D121" s="37" t="s">
        <v>51</v>
      </c>
      <c r="E121" s="37" t="s">
        <v>288</v>
      </c>
      <c r="F121" s="37" t="s">
        <v>292</v>
      </c>
      <c r="G121" s="72"/>
      <c r="H121" s="72">
        <v>30</v>
      </c>
      <c r="I121" s="109" t="s">
        <v>5</v>
      </c>
      <c r="J121" s="109" t="s">
        <v>80</v>
      </c>
      <c r="K121" s="51">
        <v>3</v>
      </c>
      <c r="L121" s="61"/>
      <c r="M121" s="114"/>
      <c r="N121" s="114"/>
    </row>
    <row r="122" spans="1:15" s="39" customFormat="1" ht="25.5" thickBot="1">
      <c r="A122" s="172">
        <v>711900</v>
      </c>
      <c r="B122" s="173"/>
      <c r="C122" s="174"/>
      <c r="D122" s="46" t="s">
        <v>68</v>
      </c>
      <c r="E122" s="37" t="s">
        <v>288</v>
      </c>
      <c r="F122" s="37" t="s">
        <v>292</v>
      </c>
      <c r="G122" s="78"/>
      <c r="H122" s="78">
        <v>200</v>
      </c>
      <c r="I122" s="204" t="s">
        <v>5</v>
      </c>
      <c r="J122" s="204" t="s">
        <v>81</v>
      </c>
      <c r="K122" s="63">
        <v>4</v>
      </c>
      <c r="L122" s="61"/>
      <c r="M122" s="114"/>
      <c r="N122" s="114"/>
    </row>
    <row r="123" spans="1:15" s="39" customFormat="1" ht="25.5" thickBot="1">
      <c r="A123" s="188"/>
      <c r="B123" s="193"/>
      <c r="C123" s="194"/>
      <c r="D123" s="195"/>
      <c r="E123" s="252"/>
      <c r="F123" s="252"/>
      <c r="G123" s="191"/>
      <c r="H123" s="191">
        <f>SUM(H119:H122)</f>
        <v>610</v>
      </c>
      <c r="I123" s="206" t="s">
        <v>12</v>
      </c>
      <c r="J123" s="206"/>
      <c r="K123" s="192">
        <v>85</v>
      </c>
      <c r="L123" s="127"/>
      <c r="M123" s="114"/>
      <c r="N123" s="114"/>
    </row>
    <row r="124" spans="1:15" s="39" customFormat="1" ht="25.5" thickTop="1">
      <c r="A124" s="158"/>
      <c r="B124" s="159"/>
      <c r="C124" s="159"/>
      <c r="D124" s="262"/>
      <c r="E124" s="262"/>
      <c r="F124" s="262"/>
      <c r="G124" s="134"/>
      <c r="H124" s="134"/>
      <c r="I124" s="263"/>
      <c r="J124" s="263"/>
      <c r="K124" s="131"/>
      <c r="L124" s="89"/>
      <c r="M124" s="114"/>
      <c r="N124" s="114"/>
    </row>
    <row r="125" spans="1:15" s="39" customFormat="1" ht="24.75">
      <c r="A125" s="158"/>
      <c r="B125" s="159"/>
      <c r="C125" s="159"/>
      <c r="D125" s="262"/>
      <c r="E125" s="262"/>
      <c r="F125" s="262"/>
      <c r="G125" s="134"/>
      <c r="H125" s="134"/>
      <c r="I125" s="263"/>
      <c r="J125" s="263"/>
      <c r="K125" s="131"/>
      <c r="L125" s="89"/>
      <c r="M125" s="114"/>
      <c r="N125" s="114"/>
    </row>
    <row r="126" spans="1:15" s="39" customFormat="1" ht="25.5" thickBot="1">
      <c r="A126" s="158"/>
      <c r="B126" s="159"/>
      <c r="C126" s="159"/>
      <c r="D126" s="90"/>
      <c r="E126" s="90"/>
      <c r="F126" s="90"/>
      <c r="G126" s="134"/>
      <c r="H126" s="134"/>
      <c r="I126" s="66"/>
      <c r="J126" s="263"/>
      <c r="K126" s="131"/>
      <c r="L126" s="89"/>
      <c r="M126" s="114"/>
      <c r="N126"/>
    </row>
    <row r="127" spans="1:15" s="121" customFormat="1" ht="43.5" thickTop="1" thickBot="1">
      <c r="A127" s="143" t="s">
        <v>197</v>
      </c>
      <c r="B127" s="144" t="s">
        <v>196</v>
      </c>
      <c r="C127" s="144" t="s">
        <v>195</v>
      </c>
      <c r="D127" s="117" t="s">
        <v>0</v>
      </c>
      <c r="E127" s="117" t="s">
        <v>286</v>
      </c>
      <c r="F127" s="117" t="s">
        <v>285</v>
      </c>
      <c r="G127" s="117" t="s">
        <v>199</v>
      </c>
      <c r="H127" s="118" t="s">
        <v>198</v>
      </c>
      <c r="I127" s="117" t="s">
        <v>1</v>
      </c>
      <c r="J127" s="316" t="s">
        <v>2</v>
      </c>
      <c r="K127" s="118"/>
      <c r="L127" s="119" t="s">
        <v>3</v>
      </c>
      <c r="M127" s="120"/>
    </row>
    <row r="128" spans="1:15" s="55" customFormat="1" ht="42.75" thickTop="1">
      <c r="A128" s="177" t="s">
        <v>418</v>
      </c>
      <c r="B128" s="239" t="s">
        <v>420</v>
      </c>
      <c r="C128" s="240" t="s">
        <v>419</v>
      </c>
      <c r="D128" s="67" t="s">
        <v>211</v>
      </c>
      <c r="E128" s="331" t="s">
        <v>289</v>
      </c>
      <c r="F128" s="331" t="s">
        <v>291</v>
      </c>
      <c r="G128" s="67">
        <v>160</v>
      </c>
      <c r="H128" s="67">
        <v>400</v>
      </c>
      <c r="I128" s="207" t="s">
        <v>5</v>
      </c>
      <c r="J128" s="207" t="s">
        <v>154</v>
      </c>
      <c r="K128" s="221">
        <v>1</v>
      </c>
      <c r="L128" s="64" t="s">
        <v>44</v>
      </c>
      <c r="M128" s="114"/>
      <c r="N128" s="120"/>
      <c r="O128" s="121"/>
    </row>
    <row r="129" spans="1:15" s="39" customFormat="1" ht="46.5">
      <c r="A129" s="160" t="s">
        <v>274</v>
      </c>
      <c r="B129" s="161"/>
      <c r="C129" s="162" t="s">
        <v>373</v>
      </c>
      <c r="D129" s="72" t="s">
        <v>249</v>
      </c>
      <c r="E129" s="37" t="s">
        <v>288</v>
      </c>
      <c r="F129" s="37" t="s">
        <v>287</v>
      </c>
      <c r="G129" s="72">
        <v>60</v>
      </c>
      <c r="H129" s="72">
        <v>60</v>
      </c>
      <c r="I129" s="109" t="s">
        <v>5</v>
      </c>
      <c r="J129" s="109" t="s">
        <v>377</v>
      </c>
      <c r="K129" s="51">
        <v>2</v>
      </c>
      <c r="L129" s="61"/>
      <c r="M129" s="114"/>
      <c r="N129" s="114"/>
      <c r="O129" s="55"/>
    </row>
    <row r="130" spans="1:15" s="39" customFormat="1" ht="24.75">
      <c r="A130" s="160" t="s">
        <v>383</v>
      </c>
      <c r="B130" s="161" t="s">
        <v>296</v>
      </c>
      <c r="C130" s="162" t="s">
        <v>374</v>
      </c>
      <c r="D130" s="72" t="s">
        <v>163</v>
      </c>
      <c r="E130" s="37" t="s">
        <v>288</v>
      </c>
      <c r="F130" s="37" t="s">
        <v>287</v>
      </c>
      <c r="G130" s="72">
        <v>21</v>
      </c>
      <c r="H130" s="72">
        <v>60</v>
      </c>
      <c r="I130" s="109" t="s">
        <v>5</v>
      </c>
      <c r="J130" s="109" t="s">
        <v>378</v>
      </c>
      <c r="K130" s="51">
        <v>3</v>
      </c>
      <c r="L130" s="61"/>
      <c r="M130" s="114"/>
      <c r="N130" s="114"/>
    </row>
    <row r="131" spans="1:15" s="39" customFormat="1" ht="42">
      <c r="A131" s="160">
        <v>4882984</v>
      </c>
      <c r="B131" s="161">
        <v>4882684</v>
      </c>
      <c r="C131" s="162" t="s">
        <v>376</v>
      </c>
      <c r="D131" s="72" t="s">
        <v>89</v>
      </c>
      <c r="E131" s="37" t="s">
        <v>288</v>
      </c>
      <c r="F131" s="37" t="s">
        <v>291</v>
      </c>
      <c r="G131" s="72">
        <v>53</v>
      </c>
      <c r="H131" s="72">
        <v>60</v>
      </c>
      <c r="I131" s="109" t="s">
        <v>5</v>
      </c>
      <c r="J131" s="109" t="s">
        <v>379</v>
      </c>
      <c r="K131" s="51">
        <v>4</v>
      </c>
      <c r="L131" s="61"/>
      <c r="M131" s="114"/>
      <c r="N131" s="114"/>
    </row>
    <row r="132" spans="1:15" s="39" customFormat="1" ht="42">
      <c r="A132" s="160"/>
      <c r="B132" s="161"/>
      <c r="C132" s="162"/>
      <c r="D132" s="72" t="s">
        <v>112</v>
      </c>
      <c r="E132" s="37" t="s">
        <v>294</v>
      </c>
      <c r="F132" s="37" t="s">
        <v>294</v>
      </c>
      <c r="G132" s="72"/>
      <c r="H132" s="72">
        <v>60</v>
      </c>
      <c r="I132" s="109" t="s">
        <v>5</v>
      </c>
      <c r="J132" s="109" t="s">
        <v>64</v>
      </c>
      <c r="K132" s="51">
        <v>5</v>
      </c>
      <c r="L132" s="61"/>
      <c r="M132" s="114"/>
      <c r="N132" s="114"/>
    </row>
    <row r="133" spans="1:15" s="39" customFormat="1" ht="42">
      <c r="A133" s="160" t="s">
        <v>375</v>
      </c>
      <c r="B133" s="161" t="s">
        <v>241</v>
      </c>
      <c r="C133" s="162" t="s">
        <v>283</v>
      </c>
      <c r="D133" s="37" t="s">
        <v>250</v>
      </c>
      <c r="E133" s="37" t="s">
        <v>289</v>
      </c>
      <c r="F133" s="37" t="s">
        <v>291</v>
      </c>
      <c r="G133" s="72">
        <v>46</v>
      </c>
      <c r="H133" s="72">
        <v>90</v>
      </c>
      <c r="I133" s="109" t="s">
        <v>5</v>
      </c>
      <c r="J133" s="109" t="s">
        <v>380</v>
      </c>
      <c r="K133" s="51">
        <v>6</v>
      </c>
      <c r="L133" s="61"/>
      <c r="M133" s="114"/>
      <c r="N133" s="114"/>
    </row>
    <row r="134" spans="1:15" s="39" customFormat="1" ht="42.75" thickBot="1">
      <c r="A134" s="172">
        <v>6778610</v>
      </c>
      <c r="B134" s="173"/>
      <c r="C134" s="174" t="s">
        <v>384</v>
      </c>
      <c r="D134" s="78" t="s">
        <v>164</v>
      </c>
      <c r="E134" s="46" t="s">
        <v>289</v>
      </c>
      <c r="F134" s="46" t="s">
        <v>291</v>
      </c>
      <c r="G134" s="78">
        <v>9</v>
      </c>
      <c r="H134" s="78">
        <v>90</v>
      </c>
      <c r="I134" s="109" t="s">
        <v>5</v>
      </c>
      <c r="J134" s="204" t="s">
        <v>381</v>
      </c>
      <c r="K134" s="51">
        <v>7</v>
      </c>
      <c r="L134" s="61"/>
      <c r="M134" s="114"/>
      <c r="N134" s="114"/>
    </row>
    <row r="135" spans="1:15" s="39" customFormat="1" ht="25.5" thickBot="1">
      <c r="A135" s="164"/>
      <c r="B135" s="165"/>
      <c r="C135" s="166"/>
      <c r="D135" s="84"/>
      <c r="E135" s="257"/>
      <c r="F135" s="257"/>
      <c r="G135" s="133">
        <f>SUM(G128:G134)</f>
        <v>349</v>
      </c>
      <c r="H135" s="133">
        <f>SUM(H128:H134)</f>
        <v>820</v>
      </c>
      <c r="I135" s="202" t="s">
        <v>12</v>
      </c>
      <c r="J135" s="202"/>
      <c r="K135" s="125">
        <v>92</v>
      </c>
      <c r="L135" s="129"/>
      <c r="M135" s="114"/>
      <c r="N135" s="114"/>
    </row>
    <row r="136" spans="1:15" s="39" customFormat="1" ht="24.75">
      <c r="A136" s="178" t="s">
        <v>329</v>
      </c>
      <c r="B136" s="179">
        <v>225335</v>
      </c>
      <c r="C136" s="180" t="s">
        <v>330</v>
      </c>
      <c r="D136" s="79" t="s">
        <v>76</v>
      </c>
      <c r="E136" s="330" t="s">
        <v>288</v>
      </c>
      <c r="F136" s="330" t="s">
        <v>287</v>
      </c>
      <c r="G136" s="79">
        <v>364</v>
      </c>
      <c r="H136" s="79">
        <v>400</v>
      </c>
      <c r="I136" s="208" t="s">
        <v>5</v>
      </c>
      <c r="J136" s="208" t="s">
        <v>120</v>
      </c>
      <c r="K136" s="53">
        <v>1</v>
      </c>
      <c r="L136" s="59" t="s">
        <v>45</v>
      </c>
      <c r="M136" s="114"/>
      <c r="N136" s="114"/>
    </row>
    <row r="137" spans="1:15" s="39" customFormat="1" ht="42">
      <c r="A137" s="160">
        <v>777063</v>
      </c>
      <c r="B137" s="161">
        <v>777066</v>
      </c>
      <c r="C137" s="138" t="s">
        <v>331</v>
      </c>
      <c r="D137" s="72" t="s">
        <v>174</v>
      </c>
      <c r="E137" s="37" t="s">
        <v>288</v>
      </c>
      <c r="F137" s="37" t="s">
        <v>291</v>
      </c>
      <c r="G137" s="72">
        <v>40</v>
      </c>
      <c r="H137" s="72">
        <v>60</v>
      </c>
      <c r="I137" s="109" t="s">
        <v>5</v>
      </c>
      <c r="J137" s="109" t="s">
        <v>176</v>
      </c>
      <c r="K137" s="51">
        <v>2</v>
      </c>
      <c r="L137" s="54"/>
      <c r="M137" s="114"/>
      <c r="N137" s="114"/>
    </row>
    <row r="138" spans="1:15" s="55" customFormat="1" ht="24.75">
      <c r="A138" s="163" t="s">
        <v>332</v>
      </c>
      <c r="B138" s="233">
        <v>754317</v>
      </c>
      <c r="C138" s="234" t="s">
        <v>405</v>
      </c>
      <c r="D138" s="68" t="s">
        <v>209</v>
      </c>
      <c r="E138" s="48" t="s">
        <v>288</v>
      </c>
      <c r="F138" s="48" t="s">
        <v>287</v>
      </c>
      <c r="G138" s="68">
        <v>136</v>
      </c>
      <c r="H138" s="68">
        <v>200</v>
      </c>
      <c r="I138" s="130" t="s">
        <v>5</v>
      </c>
      <c r="J138" s="130" t="s">
        <v>406</v>
      </c>
      <c r="K138" s="216">
        <v>3</v>
      </c>
      <c r="L138" s="62"/>
      <c r="M138" s="114"/>
      <c r="N138" s="114"/>
    </row>
    <row r="139" spans="1:15" s="55" customFormat="1" ht="25.5" thickBot="1">
      <c r="A139" s="163" t="s">
        <v>417</v>
      </c>
      <c r="B139" s="233"/>
      <c r="C139" s="234" t="s">
        <v>416</v>
      </c>
      <c r="D139" s="68" t="s">
        <v>297</v>
      </c>
      <c r="E139" s="48" t="s">
        <v>288</v>
      </c>
      <c r="F139" s="48" t="s">
        <v>287</v>
      </c>
      <c r="G139" s="68">
        <v>54</v>
      </c>
      <c r="H139" s="68">
        <v>60</v>
      </c>
      <c r="I139" s="130" t="s">
        <v>5</v>
      </c>
      <c r="J139" s="130" t="s">
        <v>257</v>
      </c>
      <c r="K139" s="216">
        <v>4</v>
      </c>
      <c r="L139" s="62"/>
      <c r="M139" s="114"/>
      <c r="N139" s="114"/>
    </row>
    <row r="140" spans="1:15" s="39" customFormat="1" ht="25.5" thickBot="1">
      <c r="A140" s="164"/>
      <c r="B140" s="165"/>
      <c r="C140" s="166"/>
      <c r="D140" s="84"/>
      <c r="E140" s="251"/>
      <c r="F140" s="251"/>
      <c r="G140" s="133">
        <f>SUM(G136:G139)</f>
        <v>594</v>
      </c>
      <c r="H140" s="133">
        <f>SUM(H136:H139)</f>
        <v>720</v>
      </c>
      <c r="I140" s="202" t="s">
        <v>12</v>
      </c>
      <c r="J140" s="202"/>
      <c r="K140" s="125">
        <v>96</v>
      </c>
      <c r="L140" s="128"/>
      <c r="M140" s="114"/>
      <c r="N140" s="114"/>
    </row>
    <row r="141" spans="1:15" s="55" customFormat="1" ht="25.5" thickBot="1">
      <c r="A141" s="177" t="s">
        <v>135</v>
      </c>
      <c r="B141" s="241">
        <v>2237124</v>
      </c>
      <c r="C141" s="242" t="s">
        <v>382</v>
      </c>
      <c r="D141" s="67" t="s">
        <v>111</v>
      </c>
      <c r="E141" s="331" t="s">
        <v>288</v>
      </c>
      <c r="F141" s="331" t="s">
        <v>287</v>
      </c>
      <c r="G141" s="67">
        <v>133</v>
      </c>
      <c r="H141" s="67">
        <v>200</v>
      </c>
      <c r="I141" s="207" t="s">
        <v>5</v>
      </c>
      <c r="J141" s="207" t="s">
        <v>153</v>
      </c>
      <c r="K141" s="221">
        <v>1</v>
      </c>
      <c r="L141" s="64" t="s">
        <v>62</v>
      </c>
      <c r="M141" s="114"/>
      <c r="N141" s="114"/>
    </row>
    <row r="142" spans="1:15" s="39" customFormat="1" ht="25.5" thickBot="1">
      <c r="A142" s="188"/>
      <c r="B142" s="189"/>
      <c r="C142" s="189"/>
      <c r="D142" s="190"/>
      <c r="E142" s="259"/>
      <c r="F142" s="259"/>
      <c r="G142" s="191">
        <f>SUM(G141)</f>
        <v>133</v>
      </c>
      <c r="H142" s="191">
        <f>SUM(H141)</f>
        <v>200</v>
      </c>
      <c r="I142" s="206" t="s">
        <v>12</v>
      </c>
      <c r="J142" s="206"/>
      <c r="K142" s="192">
        <v>97</v>
      </c>
      <c r="L142" s="127"/>
      <c r="M142" s="114"/>
      <c r="N142" s="114"/>
    </row>
    <row r="143" spans="1:15" s="39" customFormat="1" ht="25.5" thickTop="1">
      <c r="A143" s="225"/>
      <c r="B143" s="226"/>
      <c r="C143" s="226"/>
      <c r="D143" s="136"/>
      <c r="E143" s="136"/>
      <c r="F143" s="136"/>
      <c r="G143" s="136"/>
      <c r="H143" s="227"/>
      <c r="I143" s="126"/>
      <c r="J143" s="263"/>
      <c r="K143" s="89"/>
      <c r="L143" s="89"/>
      <c r="M143" s="114"/>
      <c r="N143" s="114"/>
    </row>
    <row r="144" spans="1:15" ht="33">
      <c r="A144" s="186" t="s">
        <v>270</v>
      </c>
      <c r="B144" s="142"/>
      <c r="C144" s="142"/>
      <c r="D144" s="82"/>
      <c r="E144" s="82"/>
      <c r="F144" s="82"/>
      <c r="G144" s="82"/>
      <c r="H144" s="69"/>
      <c r="I144" s="40"/>
      <c r="J144" s="314"/>
      <c r="K144" s="41"/>
      <c r="L144" s="33"/>
    </row>
    <row r="145" spans="1:14" s="42" customFormat="1" ht="33.75" thickBot="1">
      <c r="A145" s="154"/>
      <c r="B145" s="155"/>
      <c r="C145" s="155"/>
      <c r="D145" s="83"/>
      <c r="E145" s="83"/>
      <c r="F145" s="83"/>
      <c r="G145" s="83"/>
      <c r="H145" s="70"/>
      <c r="I145" s="43"/>
      <c r="J145" s="315"/>
      <c r="K145" s="44"/>
      <c r="L145" s="34"/>
      <c r="M145" s="113"/>
      <c r="N145" s="113"/>
    </row>
    <row r="146" spans="1:14" s="121" customFormat="1" ht="43.5" thickTop="1" thickBot="1">
      <c r="A146" s="143" t="s">
        <v>197</v>
      </c>
      <c r="B146" s="144" t="s">
        <v>196</v>
      </c>
      <c r="C146" s="144" t="s">
        <v>195</v>
      </c>
      <c r="D146" s="117" t="s">
        <v>0</v>
      </c>
      <c r="E146" s="117" t="s">
        <v>286</v>
      </c>
      <c r="F146" s="117" t="s">
        <v>285</v>
      </c>
      <c r="G146" s="117" t="s">
        <v>199</v>
      </c>
      <c r="H146" s="118" t="s">
        <v>198</v>
      </c>
      <c r="I146" s="117" t="s">
        <v>1</v>
      </c>
      <c r="J146" s="316" t="s">
        <v>2</v>
      </c>
      <c r="K146" s="118"/>
      <c r="L146" s="119" t="s">
        <v>3</v>
      </c>
      <c r="M146" s="120"/>
      <c r="N146" s="120"/>
    </row>
    <row r="147" spans="1:14" s="39" customFormat="1" ht="25.5" thickTop="1">
      <c r="A147" s="147"/>
      <c r="B147" s="138"/>
      <c r="C147" s="138"/>
      <c r="D147" s="72" t="s">
        <v>171</v>
      </c>
      <c r="E147" s="37" t="s">
        <v>289</v>
      </c>
      <c r="F147" s="37" t="s">
        <v>292</v>
      </c>
      <c r="G147" s="72"/>
      <c r="H147" s="72">
        <v>60</v>
      </c>
      <c r="I147" s="109" t="s">
        <v>5</v>
      </c>
      <c r="J147" s="109" t="s">
        <v>171</v>
      </c>
      <c r="K147" s="51">
        <v>1</v>
      </c>
      <c r="L147" s="59" t="s">
        <v>172</v>
      </c>
      <c r="M147" s="114"/>
      <c r="N147" s="114"/>
    </row>
    <row r="148" spans="1:14" s="39" customFormat="1" ht="24.75">
      <c r="A148" s="147"/>
      <c r="B148" s="138"/>
      <c r="C148" s="138"/>
      <c r="D148" s="72" t="s">
        <v>173</v>
      </c>
      <c r="E148" s="37" t="s">
        <v>289</v>
      </c>
      <c r="F148" s="37" t="s">
        <v>292</v>
      </c>
      <c r="G148" s="72"/>
      <c r="H148" s="72">
        <v>60</v>
      </c>
      <c r="I148" s="109" t="s">
        <v>5</v>
      </c>
      <c r="J148" s="109" t="s">
        <v>173</v>
      </c>
      <c r="K148" s="51">
        <v>2</v>
      </c>
      <c r="L148" s="54"/>
      <c r="M148" s="114"/>
      <c r="N148" s="114"/>
    </row>
    <row r="149" spans="1:14" s="39" customFormat="1" ht="42.75" thickBot="1">
      <c r="A149" s="147">
        <v>2797858</v>
      </c>
      <c r="B149" s="138"/>
      <c r="C149" s="138" t="s">
        <v>395</v>
      </c>
      <c r="D149" s="37" t="s">
        <v>365</v>
      </c>
      <c r="E149" s="37" t="s">
        <v>288</v>
      </c>
      <c r="F149" s="37" t="s">
        <v>303</v>
      </c>
      <c r="G149" s="72">
        <v>135</v>
      </c>
      <c r="H149" s="72">
        <v>135</v>
      </c>
      <c r="I149" s="109" t="s">
        <v>366</v>
      </c>
      <c r="J149" s="109" t="s">
        <v>367</v>
      </c>
      <c r="K149" s="51">
        <v>3</v>
      </c>
      <c r="L149" s="58" t="s">
        <v>6</v>
      </c>
      <c r="M149" s="114"/>
      <c r="N149" s="114"/>
    </row>
    <row r="150" spans="1:14" s="39" customFormat="1" ht="25.5" thickBot="1">
      <c r="A150" s="149"/>
      <c r="B150" s="150"/>
      <c r="C150" s="150"/>
      <c r="D150" s="84"/>
      <c r="E150" s="249"/>
      <c r="F150" s="249"/>
      <c r="G150" s="84">
        <f>SUM(G147:G149)</f>
        <v>135</v>
      </c>
      <c r="H150" s="133">
        <f>SUM(H147:H149)</f>
        <v>255</v>
      </c>
      <c r="I150" s="202" t="s">
        <v>58</v>
      </c>
      <c r="J150" s="202"/>
      <c r="K150" s="125">
        <v>100</v>
      </c>
      <c r="L150" s="57"/>
      <c r="M150" s="114"/>
      <c r="N150" s="114"/>
    </row>
    <row r="151" spans="1:14" s="39" customFormat="1" ht="25.5" thickBot="1">
      <c r="A151" s="147"/>
      <c r="B151" s="138"/>
      <c r="C151" s="138"/>
      <c r="D151" s="72"/>
      <c r="E151" s="93" t="s">
        <v>288</v>
      </c>
      <c r="F151" s="93" t="s">
        <v>303</v>
      </c>
      <c r="G151" s="72"/>
      <c r="H151" s="72">
        <v>120</v>
      </c>
      <c r="I151" s="109" t="s">
        <v>5</v>
      </c>
      <c r="J151" s="109" t="s">
        <v>368</v>
      </c>
      <c r="K151" s="51">
        <v>1</v>
      </c>
      <c r="L151" s="59" t="s">
        <v>19</v>
      </c>
      <c r="M151" s="114"/>
      <c r="N151" s="114"/>
    </row>
    <row r="152" spans="1:14" s="39" customFormat="1" ht="25.5" thickBot="1">
      <c r="A152" s="149"/>
      <c r="B152" s="150"/>
      <c r="C152" s="150"/>
      <c r="D152" s="84"/>
      <c r="E152" s="249"/>
      <c r="F152" s="249"/>
      <c r="G152" s="84">
        <f>SUM(G151)</f>
        <v>0</v>
      </c>
      <c r="H152" s="133">
        <f>SUM(H151:H151)</f>
        <v>120</v>
      </c>
      <c r="I152" s="202" t="s">
        <v>58</v>
      </c>
      <c r="J152" s="202"/>
      <c r="K152" s="125">
        <v>101</v>
      </c>
      <c r="L152" s="57"/>
      <c r="M152" s="114"/>
      <c r="N152" s="114"/>
    </row>
    <row r="153" spans="1:14" s="39" customFormat="1" ht="24.75">
      <c r="A153" s="147" t="s">
        <v>305</v>
      </c>
      <c r="B153" s="181" t="s">
        <v>200</v>
      </c>
      <c r="C153" s="138" t="s">
        <v>411</v>
      </c>
      <c r="D153" s="37" t="s">
        <v>185</v>
      </c>
      <c r="E153" s="37" t="s">
        <v>288</v>
      </c>
      <c r="F153" s="37" t="s">
        <v>287</v>
      </c>
      <c r="G153" s="72">
        <v>98</v>
      </c>
      <c r="H153" s="72">
        <v>100</v>
      </c>
      <c r="I153" s="109" t="s">
        <v>5</v>
      </c>
      <c r="J153" s="109" t="s">
        <v>243</v>
      </c>
      <c r="K153" s="51">
        <v>1</v>
      </c>
      <c r="L153" s="59" t="s">
        <v>27</v>
      </c>
      <c r="M153" s="114"/>
    </row>
    <row r="154" spans="1:14" s="39" customFormat="1" ht="30.75" customHeight="1">
      <c r="A154" s="147">
        <v>2610595</v>
      </c>
      <c r="B154" s="138"/>
      <c r="C154" s="138">
        <v>2610747</v>
      </c>
      <c r="D154" s="37" t="s">
        <v>184</v>
      </c>
      <c r="E154" s="37" t="s">
        <v>288</v>
      </c>
      <c r="F154" s="37" t="s">
        <v>287</v>
      </c>
      <c r="G154" s="132">
        <v>120</v>
      </c>
      <c r="H154" s="72">
        <v>110</v>
      </c>
      <c r="I154" s="109" t="s">
        <v>177</v>
      </c>
      <c r="J154" s="109" t="s">
        <v>179</v>
      </c>
      <c r="K154" s="51">
        <v>2</v>
      </c>
      <c r="L154" s="54"/>
      <c r="M154" s="114"/>
    </row>
    <row r="155" spans="1:14" s="39" customFormat="1" ht="25.5" thickBot="1">
      <c r="A155" s="137"/>
      <c r="B155" s="139"/>
      <c r="C155" s="139"/>
      <c r="D155" s="93"/>
      <c r="E155" s="37" t="s">
        <v>288</v>
      </c>
      <c r="F155" s="37" t="s">
        <v>287</v>
      </c>
      <c r="G155" s="92"/>
      <c r="H155" s="92">
        <v>100</v>
      </c>
      <c r="I155" s="209" t="s">
        <v>366</v>
      </c>
      <c r="J155" s="209" t="s">
        <v>368</v>
      </c>
      <c r="K155" s="63">
        <v>3</v>
      </c>
      <c r="L155" s="54"/>
    </row>
    <row r="156" spans="1:14" s="39" customFormat="1" ht="25.5" thickBot="1">
      <c r="A156" s="149"/>
      <c r="B156" s="150"/>
      <c r="C156" s="150"/>
      <c r="D156" s="84"/>
      <c r="E156" s="249"/>
      <c r="F156" s="249"/>
      <c r="G156" s="133">
        <f>SUM(G153:G155)</f>
        <v>218</v>
      </c>
      <c r="H156" s="133">
        <f>SUM(H153:H155)</f>
        <v>310</v>
      </c>
      <c r="I156" s="202" t="s">
        <v>58</v>
      </c>
      <c r="J156" s="202"/>
      <c r="K156" s="125">
        <v>104</v>
      </c>
      <c r="L156" s="57"/>
      <c r="M156" s="114"/>
      <c r="N156" s="114"/>
    </row>
    <row r="157" spans="1:14" s="39" customFormat="1" ht="29.25" thickTop="1" thickBot="1">
      <c r="A157" s="182"/>
      <c r="B157" s="183"/>
      <c r="C157" s="183"/>
      <c r="D157" s="91"/>
      <c r="E157" s="253"/>
      <c r="F157" s="253"/>
      <c r="G157" s="135">
        <f>+G156+G152+G150+G142+G140+G135+G123+G118+G110+G104+G87+G73+G57+G50+G45+G31+G16</f>
        <v>8204</v>
      </c>
      <c r="H157" s="135">
        <f>+H156+H152+H150+H142+H140+H135+H123+H118+H110+H104+H87+H73+H57+H50+H45+H31+H16</f>
        <v>15720</v>
      </c>
      <c r="I157" s="332" t="s">
        <v>175</v>
      </c>
      <c r="J157" s="333"/>
      <c r="K157" s="333"/>
      <c r="L157" s="334"/>
      <c r="M157" s="114"/>
      <c r="N157" s="114"/>
    </row>
    <row r="158" spans="1:14" ht="25.5" thickTop="1">
      <c r="A158" s="184"/>
      <c r="B158" s="185"/>
      <c r="C158" s="185"/>
      <c r="G158" s="214"/>
      <c r="H158" s="25"/>
      <c r="J158" s="312" t="s">
        <v>220</v>
      </c>
      <c r="K158" s="87"/>
      <c r="L158" s="88"/>
    </row>
    <row r="159" spans="1:14" ht="24.75">
      <c r="A159" s="184"/>
      <c r="B159" s="185"/>
      <c r="C159" s="185"/>
      <c r="D159" s="86"/>
      <c r="E159" s="86"/>
      <c r="F159" s="86"/>
      <c r="G159" s="136"/>
      <c r="H159" s="136"/>
      <c r="I159" s="66"/>
      <c r="J159" s="263"/>
      <c r="K159" s="87"/>
      <c r="L159" s="88"/>
    </row>
  </sheetData>
  <mergeCells count="1">
    <mergeCell ref="I157:L157"/>
  </mergeCells>
  <phoneticPr fontId="0" type="noConversion"/>
  <printOptions horizontalCentered="1" verticalCentered="1"/>
  <pageMargins left="0" right="0" top="0.11811023622047245" bottom="0.15748031496062992" header="0.19685039370078741" footer="0.19685039370078741"/>
  <pageSetup paperSize="9"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الغلاف</vt:lpstr>
      <vt:lpstr>التوزع السنوي للمشافي</vt:lpstr>
      <vt:lpstr>توزع المشافي العامة تام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razank</cp:lastModifiedBy>
  <cp:lastPrinted>2023-10-29T09:33:43Z</cp:lastPrinted>
  <dcterms:created xsi:type="dcterms:W3CDTF">2000-05-17T07:05:40Z</dcterms:created>
  <dcterms:modified xsi:type="dcterms:W3CDTF">2024-01-22T07:57:33Z</dcterms:modified>
</cp:coreProperties>
</file>